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0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</sheets>
  <externalReferences>
    <externalReference r:id="rId65"/>
    <externalReference r:id="rId66"/>
    <externalReference r:id="rId67"/>
    <externalReference r:id="rId68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S99" l="1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B7" i="63" s="1"/>
  <c r="AE8" i="14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B11" i="63" s="1"/>
  <c r="AE12" i="14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B19" i="63" s="1"/>
  <c r="AE20" i="14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B23" i="63" s="1"/>
  <c r="AE24" i="14"/>
  <c r="AF2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B27" i="63" s="1"/>
  <c r="AE28" i="14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J32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B35" i="63" s="1"/>
  <c r="AE36" i="14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B39" i="63" s="1"/>
  <c r="AE40" i="14"/>
  <c r="AF40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B43" i="63" s="1"/>
  <c r="AE44" i="14"/>
  <c r="AB44" i="61" s="1"/>
  <c r="AF44" i="14"/>
  <c r="AG44"/>
  <c r="AH44"/>
  <c r="AB44" i="62" s="1"/>
  <c r="AI44" i="1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B47" i="63" s="1"/>
  <c r="AE48" i="14"/>
  <c r="AB48" i="61" s="1"/>
  <c r="AF48" i="14"/>
  <c r="AG48"/>
  <c r="AH48"/>
  <c r="AB48" i="62" s="1"/>
  <c r="AI48" i="14"/>
  <c r="AJ48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B55" i="63" s="1"/>
  <c r="AE56" i="14"/>
  <c r="AB56" i="61" s="1"/>
  <c r="AF56" i="14"/>
  <c r="AG56"/>
  <c r="AH56"/>
  <c r="AB56" i="62" s="1"/>
  <c r="AI56" i="14"/>
  <c r="AJ56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B59" i="63" s="1"/>
  <c r="AE60" i="14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B63" i="63" s="1"/>
  <c r="AE64" i="1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H69"/>
  <c r="AI69"/>
  <c r="AJ69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F73"/>
  <c r="AG73"/>
  <c r="AB73" i="62" s="1"/>
  <c r="AH73" i="14"/>
  <c r="AI73"/>
  <c r="AJ73"/>
  <c r="AE74"/>
  <c r="AF74"/>
  <c r="AG74"/>
  <c r="AH74"/>
  <c r="AI74"/>
  <c r="AJ74"/>
  <c r="AE75"/>
  <c r="AF75"/>
  <c r="AG75"/>
  <c r="AH75"/>
  <c r="AI75"/>
  <c r="AJ75"/>
  <c r="AB75" i="63" s="1"/>
  <c r="AE76" i="14"/>
  <c r="AB76" i="61" s="1"/>
  <c r="AF76" i="14"/>
  <c r="AG76"/>
  <c r="AH76"/>
  <c r="AI76"/>
  <c r="AB76" i="63" s="1"/>
  <c r="AJ76" i="14"/>
  <c r="AE77"/>
  <c r="AF77"/>
  <c r="AG77"/>
  <c r="AB77" i="62" s="1"/>
  <c r="AH77" i="14"/>
  <c r="AI77"/>
  <c r="AJ77"/>
  <c r="AE78"/>
  <c r="AF78"/>
  <c r="AG78"/>
  <c r="AH78"/>
  <c r="AI78"/>
  <c r="AJ78"/>
  <c r="AE79"/>
  <c r="AF79"/>
  <c r="AG79"/>
  <c r="AH79"/>
  <c r="AI79"/>
  <c r="AJ79"/>
  <c r="AB79" i="63" s="1"/>
  <c r="AE80" i="14"/>
  <c r="AB80" i="61" s="1"/>
  <c r="AF80" i="14"/>
  <c r="AG80"/>
  <c r="AH80"/>
  <c r="AI80"/>
  <c r="AJ80"/>
  <c r="AE81"/>
  <c r="AF81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B83" i="63" s="1"/>
  <c r="AE84" i="14"/>
  <c r="AB84" i="61" s="1"/>
  <c r="AF84" i="14"/>
  <c r="AG84"/>
  <c r="AH84"/>
  <c r="AI84"/>
  <c r="AJ84"/>
  <c r="AE85"/>
  <c r="AF85"/>
  <c r="AG85"/>
  <c r="AH85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J92"/>
  <c r="AE93"/>
  <c r="AF93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Y8"/>
  <c r="Z8"/>
  <c r="Y9"/>
  <c r="Z9"/>
  <c r="AA9"/>
  <c r="Y10"/>
  <c r="Z10"/>
  <c r="Y11"/>
  <c r="Z11"/>
  <c r="AA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Y20"/>
  <c r="Z20"/>
  <c r="Y21"/>
  <c r="Z21"/>
  <c r="AA21"/>
  <c r="Y22"/>
  <c r="Z22"/>
  <c r="Y23"/>
  <c r="Z23"/>
  <c r="AA23"/>
  <c r="Y24"/>
  <c r="Z24"/>
  <c r="Y25"/>
  <c r="Z25"/>
  <c r="AA25"/>
  <c r="Y26"/>
  <c r="Z26"/>
  <c r="Y27"/>
  <c r="Z27"/>
  <c r="AA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Y36"/>
  <c r="Z36"/>
  <c r="AA36"/>
  <c r="Y37"/>
  <c r="Z37"/>
  <c r="AA37"/>
  <c r="Y38"/>
  <c r="Z38"/>
  <c r="Y39"/>
  <c r="Z39"/>
  <c r="AA39"/>
  <c r="Y40"/>
  <c r="Z40"/>
  <c r="Y41"/>
  <c r="Z41"/>
  <c r="AA41"/>
  <c r="Y42"/>
  <c r="Z42"/>
  <c r="Y43"/>
  <c r="Z43"/>
  <c r="AA43"/>
  <c r="Y44"/>
  <c r="Z44"/>
  <c r="Y45"/>
  <c r="Z45"/>
  <c r="AA45"/>
  <c r="Y46"/>
  <c r="Z46"/>
  <c r="Y47"/>
  <c r="Z47"/>
  <c r="AA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Y56"/>
  <c r="Z56"/>
  <c r="Y57"/>
  <c r="Z57"/>
  <c r="AA57"/>
  <c r="Y58"/>
  <c r="Z58"/>
  <c r="Y59"/>
  <c r="Z59"/>
  <c r="AA59"/>
  <c r="Y60"/>
  <c r="Z60"/>
  <c r="Y61"/>
  <c r="Z61"/>
  <c r="AA61"/>
  <c r="Y62"/>
  <c r="Z62"/>
  <c r="Y63"/>
  <c r="Z63"/>
  <c r="AA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Y76"/>
  <c r="Z76"/>
  <c r="Y77"/>
  <c r="Z77"/>
  <c r="AA77"/>
  <c r="Y78"/>
  <c r="Z78"/>
  <c r="Y79"/>
  <c r="Z79"/>
  <c r="AA79"/>
  <c r="Y80"/>
  <c r="Z80"/>
  <c r="Y81"/>
  <c r="Z81"/>
  <c r="AA81"/>
  <c r="Y82"/>
  <c r="Z82"/>
  <c r="Y83"/>
  <c r="Z83"/>
  <c r="AA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B96" i="63"/>
  <c r="AB92"/>
  <c r="AB84"/>
  <c r="AB80"/>
  <c r="AB56"/>
  <c r="AB48"/>
  <c r="AB32"/>
  <c r="AB16"/>
  <c r="AB97"/>
  <c r="AB93"/>
  <c r="AB89"/>
  <c r="AB85"/>
  <c r="AB81"/>
  <c r="AB77"/>
  <c r="AB73"/>
  <c r="AB69"/>
  <c r="AB85" i="62"/>
  <c r="AB69"/>
  <c r="AB49"/>
  <c r="AB45"/>
  <c r="AB17"/>
  <c r="AB40" i="61"/>
  <c r="AB24"/>
  <c r="AB16"/>
  <c r="AB93"/>
  <c r="AB89"/>
  <c r="AB81"/>
  <c r="AB77"/>
  <c r="AB73"/>
  <c r="AA6" i="63"/>
  <c r="AA25" i="62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F50" s="1"/>
  <c r="B51"/>
  <c r="C51"/>
  <c r="B52"/>
  <c r="C52"/>
  <c r="B53"/>
  <c r="C53"/>
  <c r="B54"/>
  <c r="C54"/>
  <c r="B55"/>
  <c r="C55"/>
  <c r="B56"/>
  <c r="C56"/>
  <c r="B57"/>
  <c r="C57"/>
  <c r="B58"/>
  <c r="C58"/>
  <c r="F58" s="1"/>
  <c r="B59"/>
  <c r="C59"/>
  <c r="B60"/>
  <c r="C60"/>
  <c r="B61"/>
  <c r="C61"/>
  <c r="B62"/>
  <c r="C62"/>
  <c r="F62" s="1"/>
  <c r="B63"/>
  <c r="C63"/>
  <c r="B64"/>
  <c r="C64"/>
  <c r="B65"/>
  <c r="C65"/>
  <c r="B66"/>
  <c r="C66"/>
  <c r="F66" s="1"/>
  <c r="B67"/>
  <c r="C67"/>
  <c r="B68"/>
  <c r="C68"/>
  <c r="B69"/>
  <c r="C69"/>
  <c r="B70"/>
  <c r="C70"/>
  <c r="B71"/>
  <c r="C71"/>
  <c r="B72"/>
  <c r="C72"/>
  <c r="F72" s="1"/>
  <c r="B73"/>
  <c r="C73"/>
  <c r="B74"/>
  <c r="C74"/>
  <c r="B75"/>
  <c r="C75"/>
  <c r="B76"/>
  <c r="C76"/>
  <c r="B77"/>
  <c r="C77"/>
  <c r="B78"/>
  <c r="C78"/>
  <c r="F78" s="1"/>
  <c r="B79"/>
  <c r="C79"/>
  <c r="B80"/>
  <c r="C80"/>
  <c r="F80" s="1"/>
  <c r="B81"/>
  <c r="C81"/>
  <c r="B82"/>
  <c r="C82"/>
  <c r="B83"/>
  <c r="C83"/>
  <c r="B84"/>
  <c r="C84"/>
  <c r="F84" s="1"/>
  <c r="B85"/>
  <c r="C85"/>
  <c r="B86"/>
  <c r="C86"/>
  <c r="F86" s="1"/>
  <c r="B87"/>
  <c r="C87"/>
  <c r="B88"/>
  <c r="C88"/>
  <c r="B89"/>
  <c r="C89"/>
  <c r="B90"/>
  <c r="C90"/>
  <c r="F90" s="1"/>
  <c r="B91"/>
  <c r="C91"/>
  <c r="B92"/>
  <c r="C92"/>
  <c r="F92" s="1"/>
  <c r="B93"/>
  <c r="C93"/>
  <c r="B94"/>
  <c r="C94"/>
  <c r="B95"/>
  <c r="C95"/>
  <c r="B96"/>
  <c r="C96"/>
  <c r="B97"/>
  <c r="C97"/>
  <c r="B98"/>
  <c r="C98"/>
  <c r="F98" s="1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F84" s="1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F32" s="1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F96" s="1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F95"/>
  <c r="U94"/>
  <c r="F94"/>
  <c r="U93"/>
  <c r="F93"/>
  <c r="U92"/>
  <c r="N92"/>
  <c r="U91"/>
  <c r="F91"/>
  <c r="U90"/>
  <c r="N90"/>
  <c r="U89"/>
  <c r="N89"/>
  <c r="F89"/>
  <c r="U88"/>
  <c r="N88"/>
  <c r="F88"/>
  <c r="U87"/>
  <c r="F87"/>
  <c r="U86"/>
  <c r="N86"/>
  <c r="U85"/>
  <c r="N85"/>
  <c r="F85"/>
  <c r="U84"/>
  <c r="N84"/>
  <c r="U83"/>
  <c r="F83"/>
  <c r="U82"/>
  <c r="N82"/>
  <c r="F82"/>
  <c r="U81"/>
  <c r="N81"/>
  <c r="F81"/>
  <c r="U80"/>
  <c r="N80"/>
  <c r="U79"/>
  <c r="F79"/>
  <c r="U78"/>
  <c r="U77"/>
  <c r="N77"/>
  <c r="F77"/>
  <c r="U76"/>
  <c r="N76"/>
  <c r="F76"/>
  <c r="U75"/>
  <c r="F75"/>
  <c r="U74"/>
  <c r="N74"/>
  <c r="F74"/>
  <c r="U73"/>
  <c r="N73"/>
  <c r="F73"/>
  <c r="U72"/>
  <c r="N72"/>
  <c r="U71"/>
  <c r="F71"/>
  <c r="U70"/>
  <c r="N70"/>
  <c r="F70"/>
  <c r="U69"/>
  <c r="N69"/>
  <c r="F69"/>
  <c r="U68"/>
  <c r="N68"/>
  <c r="F68"/>
  <c r="U67"/>
  <c r="F67"/>
  <c r="U66"/>
  <c r="N66"/>
  <c r="U65"/>
  <c r="N65"/>
  <c r="F65"/>
  <c r="U64"/>
  <c r="N64"/>
  <c r="F64"/>
  <c r="U63"/>
  <c r="F63"/>
  <c r="U62"/>
  <c r="N62"/>
  <c r="U61"/>
  <c r="N61"/>
  <c r="F61"/>
  <c r="U60"/>
  <c r="N60"/>
  <c r="F60"/>
  <c r="U59"/>
  <c r="F59"/>
  <c r="U58"/>
  <c r="N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U33"/>
  <c r="N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34" i="63" l="1"/>
  <c r="C99"/>
  <c r="F33"/>
  <c r="B99"/>
  <c r="F48" i="56"/>
  <c r="C99" i="55"/>
  <c r="F90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V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V60" s="1"/>
  <c r="O61" i="65"/>
  <c r="D61" i="56" s="1"/>
  <c r="G61" s="1"/>
  <c r="O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V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V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V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N13"/>
  <c r="O13" s="1"/>
  <c r="N25"/>
  <c r="N29"/>
  <c r="N41"/>
  <c r="O41" s="1"/>
  <c r="N45"/>
  <c r="O45" s="1"/>
  <c r="N57"/>
  <c r="O57" s="1"/>
  <c r="N65"/>
  <c r="O65" s="1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N32"/>
  <c r="O32" s="1"/>
  <c r="N36"/>
  <c r="N40"/>
  <c r="O40" s="1"/>
  <c r="N44"/>
  <c r="N48"/>
  <c r="N52"/>
  <c r="N55"/>
  <c r="N56"/>
  <c r="O56" s="1"/>
  <c r="N59"/>
  <c r="N60"/>
  <c r="N63"/>
  <c r="N64"/>
  <c r="N67"/>
  <c r="N68"/>
  <c r="N71"/>
  <c r="N72"/>
  <c r="N75"/>
  <c r="N76"/>
  <c r="O76" s="1"/>
  <c r="N79"/>
  <c r="N80"/>
  <c r="O80" s="1"/>
  <c r="N83"/>
  <c r="N84"/>
  <c r="N87"/>
  <c r="N88"/>
  <c r="N91"/>
  <c r="N92"/>
  <c r="O92" s="1"/>
  <c r="N95"/>
  <c r="N96"/>
  <c r="O96" s="1"/>
  <c r="I99"/>
  <c r="N81"/>
  <c r="O81" s="1"/>
  <c r="N82"/>
  <c r="N85"/>
  <c r="N86"/>
  <c r="O86" s="1"/>
  <c r="N89"/>
  <c r="N90"/>
  <c r="N93"/>
  <c r="O93" s="1"/>
  <c r="N94"/>
  <c r="O94" s="1"/>
  <c r="N97"/>
  <c r="N98"/>
  <c r="N5" i="57"/>
  <c r="N7"/>
  <c r="N9"/>
  <c r="N11"/>
  <c r="N13"/>
  <c r="N15"/>
  <c r="N17"/>
  <c r="N19"/>
  <c r="N21"/>
  <c r="N23"/>
  <c r="N25"/>
  <c r="N29"/>
  <c r="N22" i="55"/>
  <c r="N38"/>
  <c r="N55"/>
  <c r="O88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16"/>
  <c r="O16"/>
  <c r="V24"/>
  <c r="O98"/>
  <c r="V26" i="56"/>
  <c r="O35"/>
  <c r="V40"/>
  <c r="V42"/>
  <c r="O51"/>
  <c r="N8" i="55"/>
  <c r="F9"/>
  <c r="I99"/>
  <c r="M99"/>
  <c r="N12"/>
  <c r="F13"/>
  <c r="G26"/>
  <c r="N28"/>
  <c r="O28" s="1"/>
  <c r="F29"/>
  <c r="G42"/>
  <c r="N44"/>
  <c r="F45"/>
  <c r="G58"/>
  <c r="N60"/>
  <c r="O60" s="1"/>
  <c r="F61"/>
  <c r="O64"/>
  <c r="O72"/>
  <c r="O80"/>
  <c r="O92"/>
  <c r="V3"/>
  <c r="V66"/>
  <c r="V82"/>
  <c r="O15" i="56"/>
  <c r="O47"/>
  <c r="V59"/>
  <c r="V94"/>
  <c r="V28" i="55"/>
  <c r="V60"/>
  <c r="V11" i="56"/>
  <c r="V18"/>
  <c r="V27"/>
  <c r="V32"/>
  <c r="V50"/>
  <c r="B99" i="55"/>
  <c r="F3"/>
  <c r="K99"/>
  <c r="F5"/>
  <c r="G18"/>
  <c r="O19"/>
  <c r="N20"/>
  <c r="O20" s="1"/>
  <c r="F21"/>
  <c r="N36"/>
  <c r="O36" s="1"/>
  <c r="F37"/>
  <c r="N52"/>
  <c r="O52" s="1"/>
  <c r="F53"/>
  <c r="O68"/>
  <c r="O76"/>
  <c r="O84"/>
  <c r="O5" i="56"/>
  <c r="O21"/>
  <c r="O37"/>
  <c r="O69"/>
  <c r="O70" i="55"/>
  <c r="O7" i="56"/>
  <c r="O23"/>
  <c r="V39"/>
  <c r="V63"/>
  <c r="V82"/>
  <c r="J99" i="55"/>
  <c r="N24"/>
  <c r="O24" s="1"/>
  <c r="N40"/>
  <c r="O40" s="1"/>
  <c r="N56"/>
  <c r="V38" i="58"/>
  <c r="V54"/>
  <c r="V86"/>
  <c r="V75" i="55"/>
  <c r="V56" i="56"/>
  <c r="B99" i="57"/>
  <c r="F3"/>
  <c r="K99"/>
  <c r="N82"/>
  <c r="F83"/>
  <c r="F97"/>
  <c r="C99" i="58"/>
  <c r="I99"/>
  <c r="M99"/>
  <c r="N4"/>
  <c r="F5"/>
  <c r="V6"/>
  <c r="N12"/>
  <c r="F13"/>
  <c r="N20"/>
  <c r="F21"/>
  <c r="V22"/>
  <c r="V50"/>
  <c r="V82"/>
  <c r="V64" i="55"/>
  <c r="V68"/>
  <c r="V72"/>
  <c r="V76"/>
  <c r="V80"/>
  <c r="V84"/>
  <c r="V88"/>
  <c r="F3" i="56"/>
  <c r="F99" s="1"/>
  <c r="V5"/>
  <c r="V9"/>
  <c r="V13"/>
  <c r="V17"/>
  <c r="V25"/>
  <c r="V33"/>
  <c r="V37"/>
  <c r="V41"/>
  <c r="V45"/>
  <c r="V49"/>
  <c r="V57"/>
  <c r="V65"/>
  <c r="V69"/>
  <c r="V93"/>
  <c r="N3" i="57"/>
  <c r="V33" i="58"/>
  <c r="V46"/>
  <c r="N3" i="56"/>
  <c r="G88" i="57"/>
  <c r="N90"/>
  <c r="F91"/>
  <c r="K99" i="58"/>
  <c r="U99"/>
  <c r="F9"/>
  <c r="F17"/>
  <c r="O45"/>
  <c r="V74"/>
  <c r="O74"/>
  <c r="O93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86" i="55" l="1"/>
  <c r="O62"/>
  <c r="O46"/>
  <c r="O30"/>
  <c r="O78" i="56"/>
  <c r="O66"/>
  <c r="O62"/>
  <c r="O54"/>
  <c r="O46"/>
  <c r="O30"/>
  <c r="O26"/>
  <c r="O10"/>
  <c r="O68"/>
  <c r="O78" i="55"/>
  <c r="O74"/>
  <c r="O66"/>
  <c r="O88" i="56"/>
  <c r="O64"/>
  <c r="O44"/>
  <c r="O36"/>
  <c r="O85"/>
  <c r="O84"/>
  <c r="O72"/>
  <c r="V68"/>
  <c r="O60"/>
  <c r="O48"/>
  <c r="O28"/>
  <c r="O32" i="55"/>
  <c r="G17"/>
  <c r="V17" s="1"/>
  <c r="O96"/>
  <c r="O56"/>
  <c r="O44"/>
  <c r="G10"/>
  <c r="O52" i="56"/>
  <c r="G3"/>
  <c r="V3" s="1"/>
  <c r="O97"/>
  <c r="O89"/>
  <c r="V77"/>
  <c r="V61"/>
  <c r="V53"/>
  <c r="O29"/>
  <c r="O25"/>
  <c r="G83" i="55"/>
  <c r="V83" s="1"/>
  <c r="V51"/>
  <c r="G23"/>
  <c r="V23" s="1"/>
  <c r="O12"/>
  <c r="O71"/>
  <c r="O38"/>
  <c r="O27"/>
  <c r="O14"/>
  <c r="O9"/>
  <c r="V26" i="58"/>
  <c r="V65"/>
  <c r="O57"/>
  <c r="V25"/>
  <c r="G90" i="57"/>
  <c r="V90" s="1"/>
  <c r="G74"/>
  <c r="V74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75" i="5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O3" i="56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5" i="57" l="1"/>
  <c r="O4" i="56"/>
  <c r="O83" i="55"/>
  <c r="O11" i="58"/>
  <c r="O25" i="57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H95" i="78"/>
  <c r="K93"/>
  <c r="L17"/>
  <c r="H85"/>
  <c r="Q17"/>
  <c r="L90"/>
  <c r="G90"/>
  <c r="J82"/>
  <c r="B38"/>
  <c r="J69"/>
  <c r="L64"/>
  <c r="P78"/>
  <c r="G80"/>
  <c r="O97"/>
  <c r="B15"/>
  <c r="H2"/>
  <c r="Q56"/>
  <c r="I22"/>
  <c r="Q33"/>
  <c r="Q41"/>
  <c r="C1"/>
  <c r="J86"/>
  <c r="O91"/>
  <c r="I33"/>
  <c r="H49"/>
  <c r="O63"/>
  <c r="B3"/>
  <c r="N41"/>
  <c r="H92"/>
  <c r="I13"/>
  <c r="G48"/>
  <c r="H43"/>
  <c r="J67"/>
  <c r="G43"/>
  <c r="K77"/>
  <c r="N87"/>
  <c r="H57"/>
  <c r="N34"/>
  <c r="H5"/>
  <c r="O62"/>
  <c r="Q50"/>
  <c r="O89"/>
  <c r="L29"/>
  <c r="P37"/>
  <c r="P61"/>
  <c r="I91"/>
  <c r="J63"/>
  <c r="F1"/>
  <c r="I46"/>
  <c r="G14"/>
  <c r="L14"/>
  <c r="H96"/>
  <c r="I21"/>
  <c r="J41"/>
  <c r="P66"/>
  <c r="J21"/>
  <c r="B33"/>
  <c r="K91"/>
  <c r="J18"/>
  <c r="J64"/>
  <c r="K39"/>
  <c r="I61"/>
  <c r="O50"/>
  <c r="B51"/>
  <c r="N31"/>
  <c r="N85"/>
  <c r="N5"/>
  <c r="G24"/>
  <c r="I30"/>
  <c r="N76"/>
  <c r="L94"/>
  <c r="L8"/>
  <c r="H51"/>
  <c r="I12"/>
  <c r="B27"/>
  <c r="H6"/>
  <c r="P54"/>
  <c r="K63"/>
  <c r="P74"/>
  <c r="H47"/>
  <c r="J5"/>
  <c r="O51"/>
  <c r="Q58"/>
  <c r="J78"/>
  <c r="J75"/>
  <c r="N75"/>
  <c r="Q20"/>
  <c r="J20"/>
  <c r="G17"/>
  <c r="J26"/>
  <c r="O57"/>
  <c r="L61"/>
  <c r="G54"/>
  <c r="H60"/>
  <c r="H69"/>
  <c r="L6"/>
  <c r="P83"/>
  <c r="G4"/>
  <c r="G16"/>
  <c r="P12"/>
  <c r="I56"/>
  <c r="I16"/>
  <c r="P36"/>
  <c r="B95"/>
  <c r="Q62"/>
  <c r="H82"/>
  <c r="L57"/>
  <c r="Q49"/>
  <c r="N36"/>
  <c r="J53"/>
  <c r="P98"/>
  <c r="Q25"/>
  <c r="O35"/>
  <c r="I66"/>
  <c r="L56"/>
  <c r="Q7"/>
  <c r="H33"/>
  <c r="Q79"/>
  <c r="Q30"/>
  <c r="Q65"/>
  <c r="G9"/>
  <c r="Q73"/>
  <c r="K47"/>
  <c r="G45"/>
  <c r="H66"/>
  <c r="P76"/>
  <c r="Q46"/>
  <c r="I40"/>
  <c r="O14"/>
  <c r="O36"/>
  <c r="K66"/>
  <c r="O29"/>
  <c r="B46"/>
  <c r="J46"/>
  <c r="I64"/>
  <c r="I93"/>
  <c r="K74"/>
  <c r="J30"/>
  <c r="Q57"/>
  <c r="H98"/>
  <c r="B52"/>
  <c r="J35"/>
  <c r="J4"/>
  <c r="O41"/>
  <c r="O83"/>
  <c r="Q36"/>
  <c r="P25"/>
  <c r="B59"/>
  <c r="N81"/>
  <c r="Q55"/>
  <c r="P40"/>
  <c r="G56"/>
  <c r="G18"/>
  <c r="Q63"/>
  <c r="N19"/>
  <c r="L81"/>
  <c r="I10"/>
  <c r="G77"/>
  <c r="P58"/>
  <c r="Q43"/>
  <c r="L20"/>
  <c r="O52"/>
  <c r="I59"/>
  <c r="P90"/>
  <c r="J33"/>
  <c r="N58"/>
  <c r="H27"/>
  <c r="L51"/>
  <c r="Q27"/>
  <c r="P52"/>
  <c r="G11"/>
  <c r="N39"/>
  <c r="L62"/>
  <c r="Q97"/>
  <c r="P56"/>
  <c r="I49"/>
  <c r="K54"/>
  <c r="I73"/>
  <c r="N56"/>
  <c r="J71"/>
  <c r="L40"/>
  <c r="J19"/>
  <c r="H53"/>
  <c r="G81"/>
  <c r="P48"/>
  <c r="L31"/>
  <c r="Q76"/>
  <c r="J81"/>
  <c r="P72"/>
  <c r="I3"/>
  <c r="O80"/>
  <c r="P10"/>
  <c r="N86"/>
  <c r="L87"/>
  <c r="O74"/>
  <c r="J7"/>
  <c r="I27"/>
  <c r="B70"/>
  <c r="K70"/>
  <c r="J52"/>
  <c r="J79"/>
  <c r="O37"/>
  <c r="L5"/>
  <c r="I90"/>
  <c r="P86"/>
  <c r="L54"/>
  <c r="B93"/>
  <c r="B74"/>
  <c r="K22"/>
  <c r="B48"/>
  <c r="J39"/>
  <c r="J84"/>
  <c r="L95"/>
  <c r="O47"/>
  <c r="L39"/>
  <c r="P14"/>
  <c r="Q92"/>
  <c r="P9"/>
  <c r="N8"/>
  <c r="N48"/>
  <c r="Q77"/>
  <c r="L32"/>
  <c r="L80"/>
  <c r="J77"/>
  <c r="H34"/>
  <c r="L4"/>
  <c r="P4"/>
  <c r="K35"/>
  <c r="G40"/>
  <c r="L73"/>
  <c r="H68"/>
  <c r="J6"/>
  <c r="J90"/>
  <c r="G12"/>
  <c r="I51"/>
  <c r="B24"/>
  <c r="J27"/>
  <c r="H24"/>
  <c r="Q6"/>
  <c r="O58"/>
  <c r="I11"/>
  <c r="G27"/>
  <c r="J55"/>
  <c r="N83"/>
  <c r="B44"/>
  <c r="G61"/>
  <c r="H91"/>
  <c r="N42"/>
  <c r="H40"/>
  <c r="B88"/>
  <c r="K69"/>
  <c r="Q9"/>
  <c r="B91"/>
  <c r="J89"/>
  <c r="L86"/>
  <c r="G47"/>
  <c r="N25"/>
  <c r="H94"/>
  <c r="K12"/>
  <c r="I17"/>
  <c r="I34"/>
  <c r="B89"/>
  <c r="K50"/>
  <c r="O53"/>
  <c r="O7"/>
  <c r="N44"/>
  <c r="H32"/>
  <c r="B32"/>
  <c r="B5"/>
  <c r="H11"/>
  <c r="P30"/>
  <c r="P15"/>
  <c r="H42"/>
  <c r="P13"/>
  <c r="B23"/>
  <c r="G60"/>
  <c r="B92"/>
  <c r="I88"/>
  <c r="P31"/>
  <c r="P7"/>
  <c r="J73"/>
  <c r="H67"/>
  <c r="P88"/>
  <c r="B90"/>
  <c r="K36"/>
  <c r="G97"/>
  <c r="N57"/>
  <c r="P57"/>
  <c r="H35"/>
  <c r="J31"/>
  <c r="G33"/>
  <c r="H12"/>
  <c r="O96"/>
  <c r="H64"/>
  <c r="B8"/>
  <c r="B96"/>
  <c r="K18"/>
  <c r="Q26"/>
  <c r="L49"/>
  <c r="I45"/>
  <c r="P44"/>
  <c r="G3"/>
  <c r="J22"/>
  <c r="O17"/>
  <c r="I94"/>
  <c r="J70"/>
  <c r="P23"/>
  <c r="K56"/>
  <c r="N33"/>
  <c r="Q13"/>
  <c r="G20"/>
  <c r="O39"/>
  <c r="K11"/>
  <c r="L88"/>
  <c r="H41"/>
  <c r="I63"/>
  <c r="Q87"/>
  <c r="N17"/>
  <c r="Q72"/>
  <c r="J88"/>
  <c r="B81"/>
  <c r="Q60"/>
  <c r="G8"/>
  <c r="O48"/>
  <c r="K32"/>
  <c r="G85"/>
  <c r="L72"/>
  <c r="L25"/>
  <c r="N35"/>
  <c r="K31"/>
  <c r="B56"/>
  <c r="B84"/>
  <c r="B54"/>
  <c r="H16"/>
  <c r="K60"/>
  <c r="P3"/>
  <c r="G55"/>
  <c r="O65"/>
  <c r="O33"/>
  <c r="Q78"/>
  <c r="J45"/>
  <c r="I84"/>
  <c r="L96"/>
  <c r="H21"/>
  <c r="G59"/>
  <c r="G69"/>
  <c r="G50"/>
  <c r="H48"/>
  <c r="N55"/>
  <c r="G10"/>
  <c r="H26"/>
  <c r="G82"/>
  <c r="G31"/>
  <c r="I60"/>
  <c r="Q98"/>
  <c r="J61"/>
  <c r="Q48"/>
  <c r="O68"/>
  <c r="O82"/>
  <c r="H81"/>
  <c r="P59"/>
  <c r="I65"/>
  <c r="Q4"/>
  <c r="P51"/>
  <c r="H28"/>
  <c r="E1"/>
  <c r="G2"/>
  <c r="N40"/>
  <c r="K51"/>
  <c r="N15"/>
  <c r="N89"/>
  <c r="B17"/>
  <c r="H80"/>
  <c r="B68"/>
  <c r="P11"/>
  <c r="L93"/>
  <c r="I43"/>
  <c r="P21"/>
  <c r="H22"/>
  <c r="K10"/>
  <c r="N21"/>
  <c r="K85"/>
  <c r="K64"/>
  <c r="B36"/>
  <c r="J60"/>
  <c r="B4"/>
  <c r="G42"/>
  <c r="L76"/>
  <c r="B94"/>
  <c r="K94"/>
  <c r="H13"/>
  <c r="Q74"/>
  <c r="P8"/>
  <c r="H70"/>
  <c r="Q42"/>
  <c r="I28"/>
  <c r="L67"/>
  <c r="P73"/>
  <c r="N26"/>
  <c r="Q12"/>
  <c r="J97"/>
  <c r="P33"/>
  <c r="Q91"/>
  <c r="N3"/>
  <c r="H65"/>
  <c r="O15"/>
  <c r="G37"/>
  <c r="O76"/>
  <c r="P24"/>
  <c r="J25"/>
  <c r="Q29"/>
  <c r="O4"/>
  <c r="O12"/>
  <c r="J51"/>
  <c r="I44"/>
  <c r="G96"/>
  <c r="J29"/>
  <c r="P16"/>
  <c r="Q39"/>
  <c r="K45"/>
  <c r="B66"/>
  <c r="J57"/>
  <c r="Q40"/>
  <c r="Q82"/>
  <c r="Q69"/>
  <c r="N45"/>
  <c r="H3"/>
  <c r="K14"/>
  <c r="N98"/>
  <c r="H56"/>
  <c r="P85"/>
  <c r="L66"/>
  <c r="J37"/>
  <c r="L27"/>
  <c r="I71"/>
  <c r="H19"/>
  <c r="B72"/>
  <c r="I31"/>
  <c r="O13"/>
  <c r="Q38"/>
  <c r="G32"/>
  <c r="K25"/>
  <c r="O56"/>
  <c r="G21"/>
  <c r="G34"/>
  <c r="J14"/>
  <c r="H79"/>
  <c r="N68"/>
  <c r="K59"/>
  <c r="H86"/>
  <c r="G73"/>
  <c r="K38"/>
  <c r="I98"/>
  <c r="J62"/>
  <c r="H29"/>
  <c r="H93"/>
  <c r="B86"/>
  <c r="L3"/>
  <c r="N18"/>
  <c r="N13"/>
  <c r="J50"/>
  <c r="K43"/>
  <c r="I58"/>
  <c r="G87"/>
  <c r="K27"/>
  <c r="N88"/>
  <c r="G19"/>
  <c r="I42"/>
  <c r="L70"/>
  <c r="I6"/>
  <c r="P64"/>
  <c r="L28"/>
  <c r="L55"/>
  <c r="G94"/>
  <c r="B63"/>
  <c r="N29"/>
  <c r="Q21"/>
  <c r="P42"/>
  <c r="G38"/>
  <c r="B57"/>
  <c r="I19"/>
  <c r="K86"/>
  <c r="O5"/>
  <c r="N97"/>
  <c r="O60"/>
  <c r="K44"/>
  <c r="L68"/>
  <c r="Q51"/>
  <c r="K6"/>
  <c r="K19"/>
  <c r="I74"/>
  <c r="I50"/>
  <c r="K81"/>
  <c r="I54"/>
  <c r="J42"/>
  <c r="O40"/>
  <c r="Q35"/>
  <c r="L44"/>
  <c r="B45"/>
  <c r="K80"/>
  <c r="O9"/>
  <c r="N69"/>
  <c r="G13"/>
  <c r="B26"/>
  <c r="L48"/>
  <c r="Q24"/>
  <c r="K21"/>
  <c r="I86"/>
  <c r="B11"/>
  <c r="P47"/>
  <c r="N28"/>
  <c r="J36"/>
  <c r="K88"/>
  <c r="L46"/>
  <c r="L97"/>
  <c r="L22"/>
  <c r="O94"/>
  <c r="P6"/>
  <c r="N96"/>
  <c r="N14"/>
  <c r="G7"/>
  <c r="I95"/>
  <c r="J54"/>
  <c r="B64"/>
  <c r="K58"/>
  <c r="K92"/>
  <c r="I85"/>
  <c r="N65"/>
  <c r="L30"/>
  <c r="L21"/>
  <c r="L79"/>
  <c r="I9"/>
  <c r="O75"/>
  <c r="Q34"/>
  <c r="K40"/>
  <c r="P81"/>
  <c r="N23"/>
  <c r="L53"/>
  <c r="K49"/>
  <c r="L50"/>
  <c r="G36"/>
  <c r="B9"/>
  <c r="Q32"/>
  <c r="K3"/>
  <c r="B18"/>
  <c r="L35"/>
  <c r="K7"/>
  <c r="D1"/>
  <c r="K79"/>
  <c r="J98"/>
  <c r="O59"/>
  <c r="Q95"/>
  <c r="O16"/>
  <c r="N77"/>
  <c r="J11"/>
  <c r="B22"/>
  <c r="G88"/>
  <c r="B14"/>
  <c r="B60"/>
  <c r="P46"/>
  <c r="K15"/>
  <c r="Q37"/>
  <c r="L69"/>
  <c r="N78"/>
  <c r="B98"/>
  <c r="O34"/>
  <c r="H37"/>
  <c r="B87"/>
  <c r="K71"/>
  <c r="Q10"/>
  <c r="L71"/>
  <c r="K46"/>
  <c r="O72"/>
  <c r="Q31"/>
  <c r="N66"/>
  <c r="N27"/>
  <c r="N91"/>
  <c r="K5"/>
  <c r="B78"/>
  <c r="Q64"/>
  <c r="G41"/>
  <c r="Q96"/>
  <c r="P60"/>
  <c r="P22"/>
  <c r="O45"/>
  <c r="Q22"/>
  <c r="L60"/>
  <c r="I82"/>
  <c r="J47"/>
  <c r="O88"/>
  <c r="K82"/>
  <c r="B61"/>
  <c r="J96"/>
  <c r="N16"/>
  <c r="L47"/>
  <c r="P38"/>
  <c r="H10"/>
  <c r="H46"/>
  <c r="L10"/>
  <c r="Q85"/>
  <c r="I25"/>
  <c r="B30"/>
  <c r="O55"/>
  <c r="B39"/>
  <c r="O6"/>
  <c r="Q75"/>
  <c r="H18"/>
  <c r="I76"/>
  <c r="P45"/>
  <c r="P95"/>
  <c r="J12"/>
  <c r="L7"/>
  <c r="N82"/>
  <c r="Q67"/>
  <c r="N64"/>
  <c r="K97"/>
  <c r="G67"/>
  <c r="G76"/>
  <c r="O49"/>
  <c r="I87"/>
  <c r="B21"/>
  <c r="O38"/>
  <c r="Q5"/>
  <c r="N54"/>
  <c r="I8"/>
  <c r="Q68"/>
  <c r="B75"/>
  <c r="N32"/>
  <c r="L83"/>
  <c r="G98"/>
  <c r="B62"/>
  <c r="Q89"/>
  <c r="I69"/>
  <c r="O42"/>
  <c r="O86"/>
  <c r="O30"/>
  <c r="K20"/>
  <c r="Q44"/>
  <c r="B41"/>
  <c r="I79"/>
  <c r="N11"/>
  <c r="P62"/>
  <c r="I72"/>
  <c r="L84"/>
  <c r="I97"/>
  <c r="B58"/>
  <c r="P19"/>
  <c r="B42"/>
  <c r="L11"/>
  <c r="H76"/>
  <c r="P71"/>
  <c r="P20"/>
  <c r="O84"/>
  <c r="H97"/>
  <c r="N37"/>
  <c r="L74"/>
  <c r="N12"/>
  <c r="B97"/>
  <c r="O32"/>
  <c r="Q19"/>
  <c r="N20"/>
  <c r="O95"/>
  <c r="B85"/>
  <c r="I14"/>
  <c r="K87"/>
  <c r="O23"/>
  <c r="H4"/>
  <c r="N62"/>
  <c r="J34"/>
  <c r="N43"/>
  <c r="Q94"/>
  <c r="Q18"/>
  <c r="Q15"/>
  <c r="N50"/>
  <c r="K67"/>
  <c r="I92"/>
  <c r="P17"/>
  <c r="K34"/>
  <c r="L36"/>
  <c r="H62"/>
  <c r="G89"/>
  <c r="P50"/>
  <c r="H25"/>
  <c r="O28"/>
  <c r="O22"/>
  <c r="P89"/>
  <c r="O11"/>
  <c r="O66"/>
  <c r="I67"/>
  <c r="Q45"/>
  <c r="P94"/>
  <c r="Q28"/>
  <c r="L63"/>
  <c r="O20"/>
  <c r="P68"/>
  <c r="O92"/>
  <c r="G66"/>
  <c r="P49"/>
  <c r="J9"/>
  <c r="P77"/>
  <c r="N10"/>
  <c r="J15"/>
  <c r="J8"/>
  <c r="B16"/>
  <c r="P96"/>
  <c r="J80"/>
  <c r="J83"/>
  <c r="H55"/>
  <c r="K75"/>
  <c r="L9"/>
  <c r="B12"/>
  <c r="K33"/>
  <c r="P84"/>
  <c r="G15"/>
  <c r="N51"/>
  <c r="N4"/>
  <c r="O10"/>
  <c r="H15"/>
  <c r="J85"/>
  <c r="H23"/>
  <c r="K28"/>
  <c r="J72"/>
  <c r="G62"/>
  <c r="K13"/>
  <c r="Q23"/>
  <c r="J58"/>
  <c r="K65"/>
  <c r="K78"/>
  <c r="G91"/>
  <c r="O90"/>
  <c r="N71"/>
  <c r="G25"/>
  <c r="B6"/>
  <c r="P93"/>
  <c r="G39"/>
  <c r="L12"/>
  <c r="O18"/>
  <c r="G68"/>
  <c r="G79"/>
  <c r="K57"/>
  <c r="B19"/>
  <c r="K83"/>
  <c r="N38"/>
  <c r="N22"/>
  <c r="I41"/>
  <c r="P65"/>
  <c r="K73"/>
  <c r="Q47"/>
  <c r="I70"/>
  <c r="B28"/>
  <c r="B83"/>
  <c r="O77"/>
  <c r="L24"/>
  <c r="G70"/>
  <c r="J17"/>
  <c r="K89"/>
  <c r="L45"/>
  <c r="O24"/>
  <c r="N72"/>
  <c r="J28"/>
  <c r="H14"/>
  <c r="Q59"/>
  <c r="I24"/>
  <c r="L34"/>
  <c r="N70"/>
  <c r="N94"/>
  <c r="L26"/>
  <c r="I38"/>
  <c r="G71"/>
  <c r="P39"/>
  <c r="H74"/>
  <c r="N53"/>
  <c r="H89"/>
  <c r="P80"/>
  <c r="P5"/>
  <c r="O79"/>
  <c r="B10"/>
  <c r="H17"/>
  <c r="Q66"/>
  <c r="G92"/>
  <c r="N95"/>
  <c r="L92"/>
  <c r="L41"/>
  <c r="B79"/>
  <c r="I83"/>
  <c r="Q53"/>
  <c r="J87"/>
  <c r="L82"/>
  <c r="B35"/>
  <c r="Q61"/>
  <c r="J38"/>
  <c r="L19"/>
  <c r="O71"/>
  <c r="H58"/>
  <c r="J94"/>
  <c r="P82"/>
  <c r="J65"/>
  <c r="P97"/>
  <c r="K9"/>
  <c r="I77"/>
  <c r="Q54"/>
  <c r="Q93"/>
  <c r="G5"/>
  <c r="J92"/>
  <c r="I15"/>
  <c r="H50"/>
  <c r="P34"/>
  <c r="G95"/>
  <c r="G53"/>
  <c r="Q14"/>
  <c r="J23"/>
  <c r="O43"/>
  <c r="I36"/>
  <c r="B76"/>
  <c r="O81"/>
  <c r="O73"/>
  <c r="P26"/>
  <c r="Q83"/>
  <c r="K68"/>
  <c r="Q80"/>
  <c r="J32"/>
  <c r="J59"/>
  <c r="B13"/>
  <c r="G74"/>
  <c r="H36"/>
  <c r="G93"/>
  <c r="I75"/>
  <c r="G78"/>
  <c r="K16"/>
  <c r="H75"/>
  <c r="J56"/>
  <c r="N49"/>
  <c r="I7"/>
  <c r="K53"/>
  <c r="O19"/>
  <c r="I80"/>
  <c r="Q86"/>
  <c r="H88"/>
  <c r="Q71"/>
  <c r="B7"/>
  <c r="G75"/>
  <c r="L23"/>
  <c r="L38"/>
  <c r="O67"/>
  <c r="J40"/>
  <c r="I53"/>
  <c r="O87"/>
  <c r="G57"/>
  <c r="I47"/>
  <c r="Q81"/>
  <c r="N47"/>
  <c r="H54"/>
  <c r="G63"/>
  <c r="I81"/>
  <c r="J10"/>
  <c r="P27"/>
  <c r="H31"/>
  <c r="I39"/>
  <c r="G64"/>
  <c r="K90"/>
  <c r="B29"/>
  <c r="N74"/>
  <c r="I20"/>
  <c r="G52"/>
  <c r="O8"/>
  <c r="J13"/>
  <c r="B82"/>
  <c r="P87"/>
  <c r="J3"/>
  <c r="I37"/>
  <c r="N60"/>
  <c r="K52"/>
  <c r="J68"/>
  <c r="H90"/>
  <c r="H84"/>
  <c r="L77"/>
  <c r="O3"/>
  <c r="K30"/>
  <c r="G58"/>
  <c r="O78"/>
  <c r="O25"/>
  <c r="O44"/>
  <c r="K72"/>
  <c r="I62"/>
  <c r="N84"/>
  <c r="N73"/>
  <c r="I26"/>
  <c r="H71"/>
  <c r="H30"/>
  <c r="O85"/>
  <c r="H7"/>
  <c r="J91"/>
  <c r="P63"/>
  <c r="I18"/>
  <c r="I29"/>
  <c r="I35"/>
  <c r="L58"/>
  <c r="K61"/>
  <c r="L75"/>
  <c r="B20"/>
  <c r="O61"/>
  <c r="B31"/>
  <c r="B34"/>
  <c r="J76"/>
  <c r="N24"/>
  <c r="L85"/>
  <c r="K95"/>
  <c r="O69"/>
  <c r="P28"/>
  <c r="J95"/>
  <c r="J48"/>
  <c r="G65"/>
  <c r="B49"/>
  <c r="N92"/>
  <c r="L18"/>
  <c r="L52"/>
  <c r="I55"/>
  <c r="N93"/>
  <c r="J49"/>
  <c r="P41"/>
  <c r="H87"/>
  <c r="B53"/>
  <c r="N63"/>
  <c r="K84"/>
  <c r="J44"/>
  <c r="K76"/>
  <c r="B69"/>
  <c r="H72"/>
  <c r="L15"/>
  <c r="Q70"/>
  <c r="P67"/>
  <c r="H59"/>
  <c r="L98"/>
  <c r="I68"/>
  <c r="N7"/>
  <c r="P69"/>
  <c r="N30"/>
  <c r="P55"/>
  <c r="N52"/>
  <c r="B65"/>
  <c r="K62"/>
  <c r="P29"/>
  <c r="G6"/>
  <c r="B40"/>
  <c r="Q84"/>
  <c r="G49"/>
  <c r="B80"/>
  <c r="H20"/>
  <c r="I32"/>
  <c r="P43"/>
  <c r="G23"/>
  <c r="Q8"/>
  <c r="K41"/>
  <c r="O31"/>
  <c r="G26"/>
  <c r="H78"/>
  <c r="I96"/>
  <c r="P92"/>
  <c r="P18"/>
  <c r="N67"/>
  <c r="P91"/>
  <c r="G51"/>
  <c r="L33"/>
  <c r="G72"/>
  <c r="K8"/>
  <c r="L43"/>
  <c r="H52"/>
  <c r="P75"/>
  <c r="L65"/>
  <c r="K4"/>
  <c r="I52"/>
  <c r="L16"/>
  <c r="L89"/>
  <c r="H8"/>
  <c r="K48"/>
  <c r="B71"/>
  <c r="B47"/>
  <c r="O21"/>
  <c r="G46"/>
  <c r="K37"/>
  <c r="I57"/>
  <c r="N46"/>
  <c r="H44"/>
  <c r="Q3"/>
  <c r="B67"/>
  <c r="J16"/>
  <c r="H77"/>
  <c r="K26"/>
  <c r="B2"/>
  <c r="N80"/>
  <c r="I78"/>
  <c r="I23"/>
  <c r="K42"/>
  <c r="H61"/>
  <c r="B37"/>
  <c r="H63"/>
  <c r="O70"/>
  <c r="H38"/>
  <c r="G35"/>
  <c r="N6"/>
  <c r="G29"/>
  <c r="P79"/>
  <c r="H39"/>
  <c r="L42"/>
  <c r="B77"/>
  <c r="K96"/>
  <c r="P70"/>
  <c r="G44"/>
  <c r="O26"/>
  <c r="B50"/>
  <c r="L78"/>
  <c r="B73"/>
  <c r="G22"/>
  <c r="I4"/>
  <c r="K55"/>
  <c r="B43"/>
  <c r="P35"/>
  <c r="O98"/>
  <c r="K29"/>
  <c r="Q88"/>
  <c r="K24"/>
  <c r="I89"/>
  <c r="J74"/>
  <c r="J24"/>
  <c r="Q90"/>
  <c r="Q16"/>
  <c r="J66"/>
  <c r="K98"/>
  <c r="G83"/>
  <c r="H73"/>
  <c r="Q52"/>
  <c r="L37"/>
  <c r="K17"/>
  <c r="B55"/>
  <c r="K23"/>
  <c r="N79"/>
  <c r="N59"/>
  <c r="H83"/>
  <c r="O64"/>
  <c r="O27"/>
  <c r="N61"/>
  <c r="G86"/>
  <c r="O46"/>
  <c r="I48"/>
  <c r="J43"/>
  <c r="Q11"/>
  <c r="O93"/>
  <c r="L59"/>
  <c r="P53"/>
  <c r="N90"/>
  <c r="H45"/>
  <c r="G28"/>
  <c r="L13"/>
  <c r="N9"/>
  <c r="L91"/>
  <c r="O54"/>
  <c r="P32"/>
  <c r="J93"/>
  <c r="H9"/>
  <c r="B25"/>
  <c r="G84"/>
  <c r="G30"/>
  <c r="I5"/>
  <c r="M5" l="1"/>
  <c r="F25"/>
  <c r="C25"/>
  <c r="D25"/>
  <c r="E25"/>
  <c r="R9"/>
  <c r="R90"/>
  <c r="M48"/>
  <c r="R61"/>
  <c r="R59"/>
  <c r="R79"/>
  <c r="E55"/>
  <c r="D55"/>
  <c r="C55"/>
  <c r="F55"/>
  <c r="M89"/>
  <c r="F43"/>
  <c r="C43"/>
  <c r="E43"/>
  <c r="D43"/>
  <c r="M4"/>
  <c r="C73"/>
  <c r="E73"/>
  <c r="F73"/>
  <c r="D73"/>
  <c r="F50"/>
  <c r="E50"/>
  <c r="D50"/>
  <c r="C50"/>
  <c r="E77"/>
  <c r="F77"/>
  <c r="D77"/>
  <c r="C77"/>
  <c r="R6"/>
  <c r="C37"/>
  <c r="D37"/>
  <c r="F37"/>
  <c r="E37"/>
  <c r="M23"/>
  <c r="M78"/>
  <c r="R80"/>
  <c r="C67"/>
  <c r="F67"/>
  <c r="D67"/>
  <c r="E67"/>
  <c r="Q99"/>
  <c r="R46"/>
  <c r="M57"/>
  <c r="F47"/>
  <c r="D47"/>
  <c r="E47"/>
  <c r="C47"/>
  <c r="C71"/>
  <c r="D71"/>
  <c r="F71"/>
  <c r="E71"/>
  <c r="M52"/>
  <c r="R67"/>
  <c r="M96"/>
  <c r="M32"/>
  <c r="E80"/>
  <c r="C80"/>
  <c r="F80"/>
  <c r="D80"/>
  <c r="E40"/>
  <c r="F40"/>
  <c r="D40"/>
  <c r="C40"/>
  <c r="E65"/>
  <c r="F65"/>
  <c r="C65"/>
  <c r="D65"/>
  <c r="R52"/>
  <c r="R30"/>
  <c r="R7"/>
  <c r="M68"/>
  <c r="C69"/>
  <c r="E69"/>
  <c r="D69"/>
  <c r="F69"/>
  <c r="R63"/>
  <c r="E53"/>
  <c r="C53"/>
  <c r="D53"/>
  <c r="F53"/>
  <c r="R93"/>
  <c r="M55"/>
  <c r="R92"/>
  <c r="F49"/>
  <c r="D49"/>
  <c r="E49"/>
  <c r="C49"/>
  <c r="R24"/>
  <c r="C34"/>
  <c r="D34"/>
  <c r="F34"/>
  <c r="E34"/>
  <c r="F31"/>
  <c r="E31"/>
  <c r="D31"/>
  <c r="C31"/>
  <c r="F20"/>
  <c r="E20"/>
  <c r="C20"/>
  <c r="D20"/>
  <c r="M35"/>
  <c r="M29"/>
  <c r="M18"/>
  <c r="M26"/>
  <c r="R73"/>
  <c r="R84"/>
  <c r="M62"/>
  <c r="O99"/>
  <c r="R60"/>
  <c r="M37"/>
  <c r="J99"/>
  <c r="C82"/>
  <c r="F82"/>
  <c r="D82"/>
  <c r="E82"/>
  <c r="M20"/>
  <c r="R74"/>
  <c r="D29"/>
  <c r="F29"/>
  <c r="C29"/>
  <c r="E29"/>
  <c r="M39"/>
  <c r="M81"/>
  <c r="R47"/>
  <c r="M47"/>
  <c r="M53"/>
  <c r="C7"/>
  <c r="E7"/>
  <c r="D7"/>
  <c r="F7"/>
  <c r="M80"/>
  <c r="M7"/>
  <c r="R49"/>
  <c r="M75"/>
  <c r="C13"/>
  <c r="F13"/>
  <c r="E13"/>
  <c r="D13"/>
  <c r="C76"/>
  <c r="E76"/>
  <c r="F76"/>
  <c r="D76"/>
  <c r="M36"/>
  <c r="M15"/>
  <c r="M77"/>
  <c r="C35"/>
  <c r="E35"/>
  <c r="F35"/>
  <c r="D35"/>
  <c r="M83"/>
  <c r="C79"/>
  <c r="F79"/>
  <c r="D79"/>
  <c r="E79"/>
  <c r="R95"/>
  <c r="E10"/>
  <c r="C10"/>
  <c r="D10"/>
  <c r="F10"/>
  <c r="R53"/>
  <c r="M38"/>
  <c r="R94"/>
  <c r="R70"/>
  <c r="M24"/>
  <c r="R72"/>
  <c r="F83"/>
  <c r="C83"/>
  <c r="E83"/>
  <c r="D83"/>
  <c r="D28"/>
  <c r="C28"/>
  <c r="E28"/>
  <c r="F28"/>
  <c r="M70"/>
  <c r="M41"/>
  <c r="R22"/>
  <c r="R38"/>
  <c r="E19"/>
  <c r="F19"/>
  <c r="C19"/>
  <c r="D19"/>
  <c r="C6"/>
  <c r="E6"/>
  <c r="D6"/>
  <c r="F6"/>
  <c r="R71"/>
  <c r="R4"/>
  <c r="R51"/>
  <c r="F12"/>
  <c r="E12"/>
  <c r="D12"/>
  <c r="C12"/>
  <c r="E16"/>
  <c r="F16"/>
  <c r="D16"/>
  <c r="C16"/>
  <c r="R10"/>
  <c r="M67"/>
  <c r="M92"/>
  <c r="R50"/>
  <c r="R43"/>
  <c r="R62"/>
  <c r="M14"/>
  <c r="C85"/>
  <c r="D85"/>
  <c r="F85"/>
  <c r="E85"/>
  <c r="R20"/>
  <c r="D97"/>
  <c r="F97"/>
  <c r="C97"/>
  <c r="E97"/>
  <c r="R12"/>
  <c r="R37"/>
  <c r="E42"/>
  <c r="F42"/>
  <c r="C42"/>
  <c r="D42"/>
  <c r="C58"/>
  <c r="D58"/>
  <c r="F58"/>
  <c r="E58"/>
  <c r="M97"/>
  <c r="M72"/>
  <c r="R11"/>
  <c r="M79"/>
  <c r="F41"/>
  <c r="C41"/>
  <c r="D41"/>
  <c r="E41"/>
  <c r="M69"/>
  <c r="C62"/>
  <c r="D62"/>
  <c r="E62"/>
  <c r="F62"/>
  <c r="R32"/>
  <c r="E75"/>
  <c r="F75"/>
  <c r="C75"/>
  <c r="D75"/>
  <c r="M8"/>
  <c r="R54"/>
  <c r="F21"/>
  <c r="E21"/>
  <c r="D21"/>
  <c r="C21"/>
  <c r="M87"/>
  <c r="R64"/>
  <c r="R82"/>
  <c r="M76"/>
  <c r="F39"/>
  <c r="C39"/>
  <c r="E39"/>
  <c r="D39"/>
  <c r="E30"/>
  <c r="D30"/>
  <c r="C30"/>
  <c r="F30"/>
  <c r="M25"/>
  <c r="R16"/>
  <c r="D61"/>
  <c r="F61"/>
  <c r="C61"/>
  <c r="E61"/>
  <c r="M82"/>
  <c r="C78"/>
  <c r="F78"/>
  <c r="E78"/>
  <c r="D78"/>
  <c r="R91"/>
  <c r="R27"/>
  <c r="R66"/>
  <c r="F87"/>
  <c r="C87"/>
  <c r="D87"/>
  <c r="E87"/>
  <c r="E98"/>
  <c r="F98"/>
  <c r="D98"/>
  <c r="C98"/>
  <c r="R78"/>
  <c r="C60"/>
  <c r="E60"/>
  <c r="D60"/>
  <c r="F60"/>
  <c r="F14"/>
  <c r="D14"/>
  <c r="C14"/>
  <c r="E14"/>
  <c r="F22"/>
  <c r="D22"/>
  <c r="E22"/>
  <c r="C22"/>
  <c r="R77"/>
  <c r="C18"/>
  <c r="D18"/>
  <c r="F18"/>
  <c r="E18"/>
  <c r="K99"/>
  <c r="C9"/>
  <c r="E9"/>
  <c r="F9"/>
  <c r="D9"/>
  <c r="R23"/>
  <c r="M9"/>
  <c r="R65"/>
  <c r="M85"/>
  <c r="E64"/>
  <c r="C64"/>
  <c r="D64"/>
  <c r="F64"/>
  <c r="M95"/>
  <c r="R14"/>
  <c r="R96"/>
  <c r="R28"/>
  <c r="F11"/>
  <c r="E11"/>
  <c r="C11"/>
  <c r="D11"/>
  <c r="M86"/>
  <c r="D26"/>
  <c r="E26"/>
  <c r="F26"/>
  <c r="C26"/>
  <c r="R69"/>
  <c r="E45"/>
  <c r="F45"/>
  <c r="D45"/>
  <c r="C45"/>
  <c r="M54"/>
  <c r="M50"/>
  <c r="M74"/>
  <c r="R97"/>
  <c r="M19"/>
  <c r="E57"/>
  <c r="C57"/>
  <c r="D57"/>
  <c r="F57"/>
  <c r="R29"/>
  <c r="E63"/>
  <c r="F63"/>
  <c r="D63"/>
  <c r="C63"/>
  <c r="M6"/>
  <c r="M42"/>
  <c r="R88"/>
  <c r="M58"/>
  <c r="R13"/>
  <c r="R18"/>
  <c r="L99"/>
  <c r="C86"/>
  <c r="D86"/>
  <c r="E86"/>
  <c r="F86"/>
  <c r="M98"/>
  <c r="R68"/>
  <c r="M31"/>
  <c r="E72"/>
  <c r="F72"/>
  <c r="C72"/>
  <c r="D72"/>
  <c r="M71"/>
  <c r="R98"/>
  <c r="H99"/>
  <c r="R45"/>
  <c r="E66"/>
  <c r="C66"/>
  <c r="F66"/>
  <c r="D66"/>
  <c r="M44"/>
  <c r="N99"/>
  <c r="R3"/>
  <c r="R26"/>
  <c r="M28"/>
  <c r="F94"/>
  <c r="C94"/>
  <c r="D94"/>
  <c r="E94"/>
  <c r="F4"/>
  <c r="D4"/>
  <c r="E4"/>
  <c r="C4"/>
  <c r="F36"/>
  <c r="E36"/>
  <c r="D36"/>
  <c r="C36"/>
  <c r="R21"/>
  <c r="M43"/>
  <c r="E68"/>
  <c r="D68"/>
  <c r="F68"/>
  <c r="C68"/>
  <c r="E17"/>
  <c r="D17"/>
  <c r="F17"/>
  <c r="C17"/>
  <c r="R89"/>
  <c r="R15"/>
  <c r="R40"/>
  <c r="M65"/>
  <c r="M60"/>
  <c r="R55"/>
  <c r="M84"/>
  <c r="P99"/>
  <c r="C54"/>
  <c r="F54"/>
  <c r="E54"/>
  <c r="D54"/>
  <c r="F84"/>
  <c r="D84"/>
  <c r="E84"/>
  <c r="C84"/>
  <c r="D56"/>
  <c r="C56"/>
  <c r="F56"/>
  <c r="E56"/>
  <c r="R35"/>
  <c r="F81"/>
  <c r="E81"/>
  <c r="D81"/>
  <c r="C81"/>
  <c r="R17"/>
  <c r="M63"/>
  <c r="R33"/>
  <c r="M94"/>
  <c r="G99"/>
  <c r="M45"/>
  <c r="D96"/>
  <c r="E96"/>
  <c r="F96"/>
  <c r="C96"/>
  <c r="E8"/>
  <c r="C8"/>
  <c r="D8"/>
  <c r="F8"/>
  <c r="R57"/>
  <c r="C90"/>
  <c r="E90"/>
  <c r="D90"/>
  <c r="F90"/>
  <c r="M88"/>
  <c r="C92"/>
  <c r="D92"/>
  <c r="F92"/>
  <c r="E92"/>
  <c r="C23"/>
  <c r="E23"/>
  <c r="F23"/>
  <c r="D23"/>
  <c r="C5"/>
  <c r="D5"/>
  <c r="F5"/>
  <c r="E5"/>
  <c r="E32"/>
  <c r="F32"/>
  <c r="D32"/>
  <c r="C32"/>
  <c r="R44"/>
  <c r="F89"/>
  <c r="E89"/>
  <c r="D89"/>
  <c r="C89"/>
  <c r="M34"/>
  <c r="M17"/>
  <c r="R25"/>
  <c r="F91"/>
  <c r="C91"/>
  <c r="E91"/>
  <c r="D91"/>
  <c r="F88"/>
  <c r="D88"/>
  <c r="E88"/>
  <c r="C88"/>
  <c r="R42"/>
  <c r="C44"/>
  <c r="E44"/>
  <c r="D44"/>
  <c r="F44"/>
  <c r="R83"/>
  <c r="M11"/>
  <c r="D24"/>
  <c r="E24"/>
  <c r="F24"/>
  <c r="C24"/>
  <c r="M51"/>
  <c r="R48"/>
  <c r="R8"/>
  <c r="D48"/>
  <c r="F48"/>
  <c r="C48"/>
  <c r="E48"/>
  <c r="E74"/>
  <c r="D74"/>
  <c r="F74"/>
  <c r="C74"/>
  <c r="F93"/>
  <c r="D93"/>
  <c r="E93"/>
  <c r="C93"/>
  <c r="M90"/>
  <c r="D70"/>
  <c r="F70"/>
  <c r="E70"/>
  <c r="C70"/>
  <c r="M27"/>
  <c r="R86"/>
  <c r="M3"/>
  <c r="I99"/>
  <c r="R56"/>
  <c r="M73"/>
  <c r="M49"/>
  <c r="R39"/>
  <c r="R58"/>
  <c r="M59"/>
  <c r="M10"/>
  <c r="R19"/>
  <c r="R81"/>
  <c r="E59"/>
  <c r="D59"/>
  <c r="C59"/>
  <c r="F59"/>
  <c r="E52"/>
  <c r="D52"/>
  <c r="C52"/>
  <c r="F52"/>
  <c r="M93"/>
  <c r="M64"/>
  <c r="E46"/>
  <c r="C46"/>
  <c r="D46"/>
  <c r="F46"/>
  <c r="M40"/>
  <c r="M66"/>
  <c r="R36"/>
  <c r="E95"/>
  <c r="C95"/>
  <c r="F95"/>
  <c r="D95"/>
  <c r="M16"/>
  <c r="M56"/>
  <c r="R75"/>
  <c r="C27"/>
  <c r="E27"/>
  <c r="D27"/>
  <c r="F27"/>
  <c r="M12"/>
  <c r="R76"/>
  <c r="M30"/>
  <c r="R5"/>
  <c r="R85"/>
  <c r="R31"/>
  <c r="F51"/>
  <c r="E51"/>
  <c r="D51"/>
  <c r="C51"/>
  <c r="M61"/>
  <c r="F33"/>
  <c r="C33"/>
  <c r="D33"/>
  <c r="E33"/>
  <c r="M21"/>
  <c r="M46"/>
  <c r="M91"/>
  <c r="R34"/>
  <c r="R87"/>
  <c r="M13"/>
  <c r="R41"/>
  <c r="B99"/>
  <c r="C3"/>
  <c r="D3"/>
  <c r="F3"/>
  <c r="E3"/>
  <c r="M33"/>
  <c r="M22"/>
  <c r="D15"/>
  <c r="C15"/>
  <c r="F15"/>
  <c r="E15"/>
  <c r="E38"/>
  <c r="D38"/>
  <c r="C38"/>
  <c r="F38"/>
  <c r="T15" i="73"/>
  <c r="Q16"/>
  <c r="D16" i="26" s="1"/>
  <c r="P16" i="73"/>
  <c r="D16" i="24" s="1"/>
  <c r="R16" i="73"/>
  <c r="D16" i="29" s="1"/>
  <c r="S16" i="73"/>
  <c r="D16" i="28" s="1"/>
  <c r="K14" i="65"/>
  <c r="D99" i="78" l="1"/>
  <c r="C99"/>
  <c r="R99"/>
  <c r="E99"/>
  <c r="M99"/>
  <c r="F99"/>
  <c r="T16" i="73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5" i="54" l="1"/>
  <c r="DB67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DG24" s="1"/>
  <c r="C24" i="40" s="1"/>
  <c r="BF24" i="54"/>
  <c r="BT24"/>
  <c r="AR28"/>
  <c r="DF28" s="1"/>
  <c r="B28" i="40" s="1"/>
  <c r="BF28" i="54"/>
  <c r="DH28" s="1"/>
  <c r="D28" i="40" s="1"/>
  <c r="BT28" i="54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DG80" s="1"/>
  <c r="C80" i="40" s="1"/>
  <c r="BF80" i="54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DH36" s="1"/>
  <c r="D36" i="40" s="1"/>
  <c r="AR39" i="54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I78" s="1"/>
  <c r="E78" i="40" s="1"/>
  <c r="DB79" i="54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DJ12" s="1"/>
  <c r="F12" i="40" s="1"/>
  <c r="BT15" i="54"/>
  <c r="DJ15" s="1"/>
  <c r="F15" i="40" s="1"/>
  <c r="DB18" i="54"/>
  <c r="DB22"/>
  <c r="BT25"/>
  <c r="DB26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DJ67" s="1"/>
  <c r="F67" i="40" s="1"/>
  <c r="BT69" i="54"/>
  <c r="DJ69" s="1"/>
  <c r="F69" i="40" s="1"/>
  <c r="BT72" i="54"/>
  <c r="BT78"/>
  <c r="CZ78"/>
  <c r="BT81"/>
  <c r="DJ81" s="1"/>
  <c r="F81" i="40" s="1"/>
  <c r="BT83" i="54"/>
  <c r="BT86"/>
  <c r="DJ86" s="1"/>
  <c r="F86" i="40" s="1"/>
  <c r="BT89" i="54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J31" s="1"/>
  <c r="F31" i="40" s="1"/>
  <c r="DA32" i="54"/>
  <c r="BT36"/>
  <c r="BT44"/>
  <c r="DJ44" s="1"/>
  <c r="F44" i="40" s="1"/>
  <c r="BT49" i="54"/>
  <c r="BT53"/>
  <c r="BT55"/>
  <c r="DJ55" s="1"/>
  <c r="F55" i="40" s="1"/>
  <c r="DA56" i="54"/>
  <c r="BT59"/>
  <c r="DJ59" s="1"/>
  <c r="F59" i="40" s="1"/>
  <c r="BT61" i="54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I94" s="1"/>
  <c r="E94" i="40" s="1"/>
  <c r="DJ94" i="54"/>
  <c r="F94" i="40" s="1"/>
  <c r="BM97" i="54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DI17" s="1"/>
  <c r="E17" i="40" s="1"/>
  <c r="BM25" i="54"/>
  <c r="BM29"/>
  <c r="BM33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BM28" i="54"/>
  <c r="BM32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DI98" s="1"/>
  <c r="E98" i="40" s="1"/>
  <c r="BF9" i="54"/>
  <c r="DH9" s="1"/>
  <c r="D9" i="40" s="1"/>
  <c r="BF23" i="54"/>
  <c r="BF27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BF81"/>
  <c r="DH81" s="1"/>
  <c r="D81" i="40" s="1"/>
  <c r="BF83" i="54"/>
  <c r="BF86"/>
  <c r="BF88"/>
  <c r="BF91"/>
  <c r="BF92"/>
  <c r="BF97"/>
  <c r="DH97" s="1"/>
  <c r="D97" i="40" s="1"/>
  <c r="BF17" i="54"/>
  <c r="BF30"/>
  <c r="DH30" s="1"/>
  <c r="D30" i="40" s="1"/>
  <c r="DJ34" i="54"/>
  <c r="F34" i="40" s="1"/>
  <c r="BF49" i="54"/>
  <c r="BF4"/>
  <c r="BF6"/>
  <c r="DH6" s="1"/>
  <c r="D6" i="40" s="1"/>
  <c r="DI6" i="54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BF48"/>
  <c r="DH48" s="1"/>
  <c r="D48" i="40" s="1"/>
  <c r="BF55" i="54"/>
  <c r="BF60"/>
  <c r="DH60" s="1"/>
  <c r="D60" i="40" s="1"/>
  <c r="BF63" i="54"/>
  <c r="DH63" s="1"/>
  <c r="D63" i="40" s="1"/>
  <c r="BF65" i="54"/>
  <c r="DH65" s="1"/>
  <c r="D65" i="40" s="1"/>
  <c r="BF70" i="54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BF69"/>
  <c r="DI69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BF95" i="54"/>
  <c r="BF98"/>
  <c r="DH98" s="1"/>
  <c r="D98" i="40" s="1"/>
  <c r="AY4" i="54"/>
  <c r="AY6"/>
  <c r="AY8"/>
  <c r="DG8" s="1"/>
  <c r="C8" i="40" s="1"/>
  <c r="AY9" i="54"/>
  <c r="DG9" s="1"/>
  <c r="C9" i="40" s="1"/>
  <c r="AY15" i="54"/>
  <c r="AY17"/>
  <c r="AY19"/>
  <c r="AY29"/>
  <c r="DG29" s="1"/>
  <c r="C29" i="40" s="1"/>
  <c r="DH29" i="54"/>
  <c r="D29" i="40" s="1"/>
  <c r="DI29" i="54"/>
  <c r="E29" i="40" s="1"/>
  <c r="AY32" i="54"/>
  <c r="DH32"/>
  <c r="D32" i="40" s="1"/>
  <c r="AY40" i="54"/>
  <c r="CE40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G62" s="1"/>
  <c r="C62" i="40" s="1"/>
  <c r="DH62" i="54"/>
  <c r="D62" i="40" s="1"/>
  <c r="DI62" i="54"/>
  <c r="E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AY83"/>
  <c r="AY86"/>
  <c r="AY95"/>
  <c r="AY97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AY36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AY61" i="54"/>
  <c r="DG61" s="1"/>
  <c r="C61" i="40" s="1"/>
  <c r="DJ70" i="54"/>
  <c r="F70" i="40" s="1"/>
  <c r="CE77" i="54"/>
  <c r="DJ80"/>
  <c r="F80" i="40" s="1"/>
  <c r="CE93" i="54"/>
  <c r="AY10"/>
  <c r="DG10" s="1"/>
  <c r="C10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AV99"/>
  <c r="DH4"/>
  <c r="D4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AY64" i="54"/>
  <c r="DG64" s="1"/>
  <c r="C64" i="40" s="1"/>
  <c r="AY68" i="54"/>
  <c r="AY71"/>
  <c r="DG71" s="1"/>
  <c r="C71" i="40" s="1"/>
  <c r="AY82" i="54"/>
  <c r="DG82" s="1"/>
  <c r="C82" i="40" s="1"/>
  <c r="AY84" i="54"/>
  <c r="AY88"/>
  <c r="DG88" s="1"/>
  <c r="C88" i="40" s="1"/>
  <c r="DH88" i="54"/>
  <c r="D88" i="40" s="1"/>
  <c r="AY90" i="54"/>
  <c r="DG90" s="1"/>
  <c r="C90" i="40" s="1"/>
  <c r="AY98" i="54"/>
  <c r="DG5"/>
  <c r="C5" i="40" s="1"/>
  <c r="DH5" i="54"/>
  <c r="D5" i="40" s="1"/>
  <c r="DG7" i="54"/>
  <c r="C7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G41" i="54"/>
  <c r="C41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AR97" i="54"/>
  <c r="DF97" s="1"/>
  <c r="B97" i="40" s="1"/>
  <c r="DI97" i="54"/>
  <c r="E97" i="40" s="1"/>
  <c r="DJ97" i="54"/>
  <c r="F97" i="40" s="1"/>
  <c r="DG6" i="54"/>
  <c r="C6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J58" i="54"/>
  <c r="F58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G18" i="54"/>
  <c r="C18" i="40" s="1"/>
  <c r="DH18" i="54"/>
  <c r="D18" i="40" s="1"/>
  <c r="AR21" i="54"/>
  <c r="DF21" s="1"/>
  <c r="B21" i="40" s="1"/>
  <c r="DG21" i="54"/>
  <c r="C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AR85" i="54"/>
  <c r="DF85" s="1"/>
  <c r="B85" i="40" s="1"/>
  <c r="DG85" i="54"/>
  <c r="C85" i="40" s="1"/>
  <c r="DH85" i="54"/>
  <c r="D85" i="40" s="1"/>
  <c r="AR93" i="54"/>
  <c r="DF93" s="1"/>
  <c r="B93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DG98" i="54"/>
  <c r="C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5" i="54" l="1"/>
  <c r="DD66"/>
  <c r="CW46"/>
  <c r="CP44"/>
  <c r="CP10"/>
  <c r="CP83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C3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AD98" s="1"/>
  <c r="T99" i="52"/>
  <c r="O95" i="63"/>
  <c r="G95" i="61"/>
  <c r="V95" s="1"/>
  <c r="G96"/>
  <c r="V96" s="1"/>
  <c r="G96" i="63"/>
  <c r="O96" i="62"/>
  <c r="V96"/>
  <c r="G95"/>
  <c r="V96" i="63"/>
  <c r="O96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M99" i="26" l="1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<sst xmlns="http://schemas.openxmlformats.org/spreadsheetml/2006/main" count="8987" uniqueCount="562">
  <si>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</si>
  <si>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</si>
  <si>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</si>
  <si>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</si>
  <si>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</si>
  <si>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</si>
  <si>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</si>
  <si>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</si>
  <si>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</si>
  <si>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</si>
  <si>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</si>
  <si>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</si>
  <si>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</si>
  <si>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</si>
  <si>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</si>
  <si>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</si>
  <si>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</si>
  <si>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</si>
  <si>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</si>
  <si>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</si>
  <si>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</si>
  <si>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</si>
  <si>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</si>
  <si>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</si>
  <si>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</si>
  <si>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</si>
  <si>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</si>
  <si>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</si>
  <si>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</si>
  <si>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</si>
  <si>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</si>
  <si>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</si>
  <si>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</si>
  <si>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</si>
  <si>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</si>
  <si>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</si>
  <si>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</si>
  <si>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</si>
  <si>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</si>
  <si>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</si>
  <si>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</si>
  <si>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</si>
  <si>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</si>
  <si>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</si>
  <si>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</si>
  <si>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</si>
  <si>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</si>
  <si>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</si>
  <si>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</si>
  <si>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</si>
  <si>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</si>
  <si>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</si>
  <si>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</si>
  <si>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</si>
  <si>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</si>
  <si>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</si>
  <si>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</si>
  <si>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</si>
  <si>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</si>
  <si>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</si>
  <si>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</si>
  <si>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</si>
  <si>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</si>
  <si>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</si>
  <si>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</si>
  <si>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</si>
  <si>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</si>
  <si>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</si>
  <si>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</si>
  <si>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</si>
  <si>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</si>
  <si>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</si>
  <si>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</si>
  <si>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</si>
  <si>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</si>
  <si>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</si>
  <si>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</si>
  <si>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</si>
  <si>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</si>
  <si>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</si>
  <si>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</si>
  <si>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</si>
  <si>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</si>
  <si>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</si>
  <si>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</si>
  <si>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</si>
  <si>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</si>
  <si>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</si>
  <si>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</si>
  <si>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</si>
  <si>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</si>
  <si>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</si>
  <si>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</si>
  <si>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</si>
  <si>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</si>
  <si>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</si>
  <si>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</si>
  <si>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</si>
  <si>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</si>
  <si>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</si>
  <si>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</si>
  <si>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</si>
  <si>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</si>
  <si>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</si>
  <si>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</si>
  <si>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</si>
  <si>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</si>
  <si>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</si>
  <si>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</si>
  <si>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</si>
  <si>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</si>
  <si>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</si>
  <si>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</si>
  <si>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</si>
  <si>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</si>
  <si>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</si>
  <si>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</si>
  <si>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</si>
  <si>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</si>
  <si>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</si>
  <si>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</si>
  <si>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</si>
  <si>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</si>
  <si>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</si>
  <si>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</si>
  <si>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</si>
  <si>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</si>
  <si>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</si>
  <si>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</si>
  <si>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</si>
  <si>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</si>
  <si>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</si>
  <si>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</si>
  <si>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</si>
  <si>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</si>
  <si>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</si>
  <si>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</si>
  <si>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</si>
  <si>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</si>
  <si>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</si>
  <si>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</si>
  <si>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</si>
  <si>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</si>
  <si>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</si>
  <si>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</si>
  <si>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</si>
  <si>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</si>
  <si>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</si>
  <si>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</si>
  <si>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</si>
  <si>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</si>
  <si>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</si>
  <si>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</si>
  <si>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</si>
  <si>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</si>
  <si>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</si>
  <si>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</si>
  <si>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</si>
  <si>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</si>
  <si>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</si>
  <si>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</si>
  <si>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</si>
  <si>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</si>
  <si>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</si>
  <si>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</si>
  <si>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</si>
  <si>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</si>
  <si>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</si>
  <si>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</si>
  <si>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</si>
  <si>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</si>
  <si>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</si>
  <si>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</si>
  <si>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</si>
  <si>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</si>
  <si>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</si>
  <si>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</si>
  <si>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</si>
  <si>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</si>
  <si>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</si>
  <si>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</si>
  <si>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</si>
  <si>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</si>
  <si>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</si>
  <si>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</si>
  <si>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</si>
  <si>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</si>
  <si>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</si>
  <si>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</si>
  <si>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</si>
  <si>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</si>
  <si>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</si>
  <si>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</si>
  <si>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</si>
  <si>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</si>
  <si>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</si>
  <si>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</si>
  <si>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</si>
  <si>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</si>
  <si>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</si>
  <si>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</si>
  <si>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</si>
  <si>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</si>
  <si>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</si>
  <si>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</si>
  <si>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</si>
  <si>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</si>
  <si>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</si>
  <si>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</si>
  <si>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</si>
  <si>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</si>
  <si>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</si>
  <si>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</si>
  <si>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</si>
  <si>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</si>
  <si>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</si>
  <si>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</si>
  <si>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</si>
  <si>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</si>
  <si>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</si>
  <si>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</si>
  <si>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</si>
  <si>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</si>
  <si>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</si>
  <si>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</si>
  <si>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</si>
  <si>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</si>
  <si>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</si>
  <si>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</si>
  <si>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</si>
  <si>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</si>
  <si>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</si>
  <si>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</si>
  <si>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</si>
  <si>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</si>
  <si>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</si>
  <si>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</si>
  <si>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</si>
  <si>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</si>
  <si>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</si>
  <si>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</si>
  <si>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</si>
  <si>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</si>
  <si>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</si>
  <si>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</si>
  <si>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</si>
  <si>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</si>
  <si>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</si>
  <si>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</si>
  <si>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</si>
  <si>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</si>
  <si>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</si>
  <si>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</si>
  <si>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</si>
  <si>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</si>
  <si>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</si>
  <si>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</si>
  <si>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</si>
  <si>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</si>
  <si>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</si>
  <si>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</si>
  <si>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</si>
  <si>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</si>
  <si>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</si>
  <si>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</si>
  <si>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</si>
  <si>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</si>
  <si>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</si>
  <si>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</si>
  <si>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</si>
  <si>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</si>
  <si>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</si>
  <si>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</si>
  <si>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</si>
  <si>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</si>
  <si>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</si>
  <si>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</si>
  <si>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</si>
  <si>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</si>
  <si>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</si>
  <si>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</si>
  <si>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</si>
  <si>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</si>
  <si>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</si>
  <si>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</si>
  <si>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</si>
  <si>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</si>
  <si>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</si>
  <si>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</si>
  <si>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</si>
  <si>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</si>
  <si>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</si>
  <si>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</si>
  <si>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</si>
  <si>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</si>
  <si>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</si>
  <si>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</si>
  <si>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</si>
  <si>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</si>
  <si>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</si>
  <si>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</si>
  <si>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</si>
  <si>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</si>
  <si>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</si>
  <si>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</si>
  <si>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</si>
  <si>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</si>
  <si>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</si>
  <si>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</si>
  <si>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</si>
  <si>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</si>
  <si>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</si>
  <si>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</si>
  <si>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</si>
  <si>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</si>
  <si>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</si>
  <si>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</si>
  <si>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</si>
  <si>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</si>
  <si>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</si>
  <si>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</si>
  <si>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</si>
  <si>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</si>
  <si>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</si>
  <si>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</si>
  <si>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</si>
  <si>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</si>
  <si>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</si>
  <si>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</si>
  <si>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</si>
  <si>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</si>
  <si>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</si>
  <si>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</si>
  <si>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</si>
  <si>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</si>
  <si>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</si>
  <si>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</si>
  <si>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</si>
  <si>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</si>
  <si>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</si>
  <si>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</si>
  <si>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</si>
  <si>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</si>
  <si>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</si>
  <si>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</si>
  <si>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</si>
  <si>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</si>
  <si>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</si>
  <si>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</si>
  <si>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</si>
  <si>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</si>
  <si>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</si>
  <si>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</si>
  <si>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</si>
  <si>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</si>
  <si>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</si>
  <si>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</si>
  <si>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</si>
  <si>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</si>
  <si>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</si>
  <si>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</si>
  <si>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</si>
  <si>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</si>
  <si>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</si>
  <si>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</si>
  <si>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</si>
  <si>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</si>
  <si>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</si>
  <si>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</si>
  <si>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</si>
  <si>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</si>
  <si>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</si>
  <si>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</si>
  <si>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</si>
  <si>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</si>
  <si>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</si>
  <si>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</si>
  <si>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</si>
  <si>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</si>
  <si>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</si>
  <si>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</si>
  <si>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</si>
  <si>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</si>
  <si>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</si>
  <si>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</si>
  <si>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</si>
  <si>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</si>
  <si>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</si>
  <si>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</si>
  <si>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</si>
  <si>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</si>
  <si>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</si>
  <si>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</si>
  <si>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</si>
  <si>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</si>
  <si>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</si>
  <si>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</si>
  <si>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</si>
  <si>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</si>
  <si>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</si>
  <si>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</si>
  <si>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</si>
  <si>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</si>
  <si>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</si>
  <si>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</si>
  <si>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</si>
  <si>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</si>
  <si>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</si>
  <si>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</si>
  <si>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</si>
  <si>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</si>
  <si>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</si>
  <si>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</si>
  <si>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</si>
  <si>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</si>
  <si>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</si>
  <si>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</si>
  <si>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</si>
  <si>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</si>
  <si>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</si>
  <si>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</si>
  <si>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</si>
  <si>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</si>
  <si>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</si>
  <si>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</si>
  <si>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</si>
  <si>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</si>
  <si>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</si>
  <si>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</si>
  <si>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</si>
  <si>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</si>
  <si>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</si>
  <si>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</si>
  <si>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</si>
  <si>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</si>
  <si>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</si>
  <si>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</si>
  <si>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</si>
  <si>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</si>
  <si>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</si>
  <si>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</si>
  <si>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</si>
  <si>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</si>
  <si>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</si>
  <si>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</si>
  <si>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</si>
  <si>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</si>
  <si>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</si>
  <si>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</si>
  <si>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</si>
  <si>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</si>
  <si>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</si>
  <si>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</si>
  <si>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</si>
  <si>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</si>
  <si>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</si>
  <si>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</si>
  <si>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</si>
  <si>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</si>
  <si>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</si>
  <si>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</si>
  <si>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</si>
  <si>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</si>
  <si>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</si>
  <si>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</si>
  <si>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</si>
  <si>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</si>
  <si>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</si>
  <si>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</si>
  <si>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</si>
  <si>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</si>
  <si>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</si>
  <si>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</si>
  <si>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</si>
  <si>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</si>
  <si>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</si>
  <si>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</si>
  <si>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</si>
  <si>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</si>
  <si>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</si>
  <si>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</si>
  <si>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</si>
  <si>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</si>
  <si>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</si>
  <si>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</si>
  <si>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</si>
  <si>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</si>
  <si>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</si>
  <si>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</si>
  <si>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</si>
  <si>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</si>
  <si>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</si>
  <si>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</si>
  <si>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</si>
  <si>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</si>
  <si>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</si>
  <si>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</si>
  <si>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</si>
  <si>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</si>
  <si>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</si>
  <si>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</si>
  <si>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</si>
  <si>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</si>
  <si>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</si>
  <si>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</si>
  <si>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</si>
  <si>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</si>
  <si>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</si>
  <si>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</si>
  <si>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</si>
  <si>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</si>
  <si>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</si>
  <si>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</si>
  <si>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</si>
  <si>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</si>
  <si>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</si>
  <si>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</si>
  <si>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</si>
  <si>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</si>
  <si>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</si>
  <si>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</si>
  <si>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</si>
  <si>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</si>
  <si>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</si>
  <si>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</si>
  <si>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</si>
  <si>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</si>
  <si>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</si>
  <si>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58IS2023/12/18</t>
  </si>
  <si>
    <t>ITCWIND</t>
  </si>
  <si>
    <t>NR/2023/18074/A/1855</t>
  </si>
  <si>
    <t>BSHP</t>
  </si>
  <si>
    <t>NR/2023/18105/A/1831</t>
  </si>
  <si>
    <t>CHANJUII</t>
  </si>
  <si>
    <t>NR/2023/18169/C</t>
  </si>
  <si>
    <t>RUVNL</t>
  </si>
  <si>
    <t>NR/2023/17270/A</t>
  </si>
  <si>
    <t>SNJSUGARLTDAP</t>
  </si>
  <si>
    <t>NR/2023/18062/A/1832</t>
  </si>
  <si>
    <t>HP</t>
  </si>
  <si>
    <t>NR/2023/17525/A</t>
  </si>
  <si>
    <t>Arunachal_Ben</t>
  </si>
  <si>
    <t>NER/2023/1749/C</t>
  </si>
  <si>
    <t>GOA_Beneficiary</t>
  </si>
  <si>
    <t>WR/2023/20256/A/1931</t>
  </si>
  <si>
    <t>AEML</t>
  </si>
  <si>
    <t>WR/2023/19446/A</t>
  </si>
  <si>
    <t>WR/2023/20577/A/1928</t>
  </si>
  <si>
    <t>SOLAPUR_SOLAR</t>
  </si>
  <si>
    <t>NR/2023/18170/C</t>
  </si>
  <si>
    <t>UTTARAKHAND</t>
  </si>
  <si>
    <t>NR/01122023/31122023/5412UPCL/CE(Comm)/SE/Banking dt. 17.11.2023</t>
  </si>
  <si>
    <t>NR/16122023/22122023/HP-16</t>
  </si>
  <si>
    <t>NR/16122023/22122023/HP-20</t>
  </si>
  <si>
    <t>KSEB</t>
  </si>
  <si>
    <t>SR/01122023/31122023/BYPL_KSEB_DEC23</t>
  </si>
  <si>
    <t>RSRPL_BKN</t>
  </si>
  <si>
    <t>NR/18122023/18122023/SJVN181223NR1300</t>
  </si>
  <si>
    <t>SBSRPC11PL_BKN</t>
  </si>
  <si>
    <t>NR/01102023/02012046/L_NR_2021_17</t>
  </si>
  <si>
    <t>NR/18122023/18122023/SJVN181223NR1299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</si>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</sst>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B5">
            <v>265</v>
          </cell>
          <cell r="C5">
            <v>0</v>
          </cell>
          <cell r="D5">
            <v>75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75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75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75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75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75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75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75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75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75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75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75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75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75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75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75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75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75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75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75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75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75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75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75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75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75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75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75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75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75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75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75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75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75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75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75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75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75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75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75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75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75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75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75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75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75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75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75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75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75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75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75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75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75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75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75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75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75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75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75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75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75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75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75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75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75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75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75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75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75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75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75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75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75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75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75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75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75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75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75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75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75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75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75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75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75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75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75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75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75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75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75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75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75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75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75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38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38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38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38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38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38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38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38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37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37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37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37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37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37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37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37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37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37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39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39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39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39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39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39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39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39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39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39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39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39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39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39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39</v>
          </cell>
          <cell r="I100">
            <v>0</v>
          </cell>
          <cell r="J100">
            <v>0</v>
          </cell>
          <cell r="K100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1030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1030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1030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1030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1030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1030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1030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1030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1030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1030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1030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1030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1030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1030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1030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1030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1030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1030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1030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1030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1030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1030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1030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1030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1030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1030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1030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1030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1030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1030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1030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1030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1030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1030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1030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1030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1030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1030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1030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1030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1030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1030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1030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1030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1030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1030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1030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1030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1010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1010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1010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1010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1010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1010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1010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1010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1010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1010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1010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1010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1010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1010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1010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1010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1010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1010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1010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1010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1010</v>
          </cell>
          <cell r="G73">
            <v>0</v>
          </cell>
          <cell r="J73">
            <v>281.60599999999999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1010</v>
          </cell>
          <cell r="G74">
            <v>0</v>
          </cell>
          <cell r="J74">
            <v>281.60599999999999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1010</v>
          </cell>
          <cell r="G75">
            <v>0</v>
          </cell>
          <cell r="J75">
            <v>306.21600000000001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1010</v>
          </cell>
          <cell r="G76">
            <v>0</v>
          </cell>
          <cell r="J76">
            <v>306.21600000000001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1030</v>
          </cell>
          <cell r="G77">
            <v>0</v>
          </cell>
          <cell r="J77">
            <v>306.21600000000001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1030</v>
          </cell>
          <cell r="G78">
            <v>0</v>
          </cell>
          <cell r="J78">
            <v>306.21600000000001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1030</v>
          </cell>
          <cell r="G79">
            <v>0</v>
          </cell>
          <cell r="J79">
            <v>281.60599999999999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1030</v>
          </cell>
          <cell r="G80">
            <v>0</v>
          </cell>
          <cell r="J80">
            <v>281.60599999999999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1030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1030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1030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1030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1030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1030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1030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1030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1030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1030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1030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1030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1030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1030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1030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1030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1030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1030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1030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1030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45278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270</v>
      </c>
    </row>
    <row r="9" spans="1:3">
      <c r="A9" s="46" t="s">
        <v>447</v>
      </c>
      <c r="B9" s="199">
        <v>45278.980925925927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45278</v>
      </c>
      <c r="B1" s="211" t="s">
        <v>434</v>
      </c>
      <c r="C1" s="207"/>
      <c r="D1" s="209" t="s">
        <v>293</v>
      </c>
      <c r="E1" s="209"/>
      <c r="F1" s="209"/>
      <c r="G1" s="209"/>
      <c r="H1" s="210"/>
      <c r="I1" s="212" t="s">
        <v>435</v>
      </c>
      <c r="J1" s="213"/>
      <c r="K1" s="213"/>
      <c r="L1" s="213"/>
      <c r="M1" s="214"/>
      <c r="N1" s="201"/>
      <c r="P1" s="205" t="s">
        <v>288</v>
      </c>
      <c r="Q1" s="205"/>
      <c r="R1" s="205"/>
      <c r="S1" s="205"/>
      <c r="T1" s="205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1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7">
        <v>26</v>
      </c>
      <c r="C3" s="197">
        <v>26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10.847200000000001</v>
      </c>
      <c r="J3" s="21">
        <f>C3*E3/100</f>
        <v>6.0657999999999994</v>
      </c>
      <c r="K3" s="21">
        <f>C3*F3/100</f>
        <v>7.8234000000000004</v>
      </c>
      <c r="L3" s="21">
        <f>C3*G3/100</f>
        <v>1.2636000000000001</v>
      </c>
      <c r="M3" s="156">
        <f>SUM(I3:L3)</f>
        <v>26</v>
      </c>
      <c r="N3" s="22"/>
      <c r="P3" s="37">
        <f t="shared" ref="P3:P34" si="1">I3</f>
        <v>10.847200000000001</v>
      </c>
      <c r="Q3" s="37">
        <f t="shared" ref="Q3:Q34" si="2">J3</f>
        <v>6.0657999999999994</v>
      </c>
      <c r="R3" s="37">
        <f t="shared" ref="R3:R34" si="3">K3</f>
        <v>7.8234000000000004</v>
      </c>
      <c r="S3" s="37">
        <f t="shared" ref="S3:S34" si="4">L3</f>
        <v>1.2636000000000001</v>
      </c>
      <c r="T3" s="37">
        <f>SUM(P3:S3)</f>
        <v>26</v>
      </c>
    </row>
    <row r="4" spans="1:20">
      <c r="A4" s="8" t="s">
        <v>46</v>
      </c>
      <c r="B4" s="197">
        <v>26</v>
      </c>
      <c r="C4" s="197">
        <v>26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10.847200000000001</v>
      </c>
      <c r="J4" s="21">
        <f t="shared" ref="J4:J67" si="6">C4*E4/100</f>
        <v>6.0657999999999994</v>
      </c>
      <c r="K4" s="21">
        <f t="shared" ref="K4:K67" si="7">C4*F4/100</f>
        <v>7.8234000000000004</v>
      </c>
      <c r="L4" s="21">
        <f t="shared" ref="L4:L67" si="8">C4*G4/100</f>
        <v>1.2636000000000001</v>
      </c>
      <c r="M4" s="157">
        <f t="shared" ref="M4:M67" si="9">SUM(I4:L4)</f>
        <v>26</v>
      </c>
      <c r="N4" s="22"/>
      <c r="P4" s="37">
        <f t="shared" si="1"/>
        <v>10.847200000000001</v>
      </c>
      <c r="Q4" s="37">
        <f t="shared" si="2"/>
        <v>6.0657999999999994</v>
      </c>
      <c r="R4" s="37">
        <f t="shared" si="3"/>
        <v>7.8234000000000004</v>
      </c>
      <c r="S4" s="37">
        <f t="shared" si="4"/>
        <v>1.2636000000000001</v>
      </c>
      <c r="T4" s="37">
        <f t="shared" ref="T4:T67" si="10">SUM(P4:S4)</f>
        <v>26</v>
      </c>
    </row>
    <row r="5" spans="1:20">
      <c r="A5" s="8" t="s">
        <v>47</v>
      </c>
      <c r="B5" s="197">
        <v>26</v>
      </c>
      <c r="C5" s="197">
        <v>26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10.847200000000001</v>
      </c>
      <c r="J5" s="21">
        <f t="shared" si="6"/>
        <v>6.0657999999999994</v>
      </c>
      <c r="K5" s="21">
        <f t="shared" si="7"/>
        <v>7.8234000000000004</v>
      </c>
      <c r="L5" s="21">
        <f t="shared" si="8"/>
        <v>1.2636000000000001</v>
      </c>
      <c r="M5" s="157">
        <f t="shared" si="9"/>
        <v>26</v>
      </c>
      <c r="N5" s="22"/>
      <c r="P5" s="37">
        <f t="shared" si="1"/>
        <v>10.847200000000001</v>
      </c>
      <c r="Q5" s="37">
        <f t="shared" si="2"/>
        <v>6.0657999999999994</v>
      </c>
      <c r="R5" s="37">
        <f t="shared" si="3"/>
        <v>7.8234000000000004</v>
      </c>
      <c r="S5" s="37">
        <f t="shared" si="4"/>
        <v>1.2636000000000001</v>
      </c>
      <c r="T5" s="37">
        <f t="shared" si="10"/>
        <v>26</v>
      </c>
    </row>
    <row r="6" spans="1:20">
      <c r="A6" s="8" t="s">
        <v>48</v>
      </c>
      <c r="B6" s="197">
        <v>26</v>
      </c>
      <c r="C6" s="197">
        <v>26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10.847200000000001</v>
      </c>
      <c r="J6" s="21">
        <f t="shared" si="6"/>
        <v>6.0657999999999994</v>
      </c>
      <c r="K6" s="21">
        <f t="shared" si="7"/>
        <v>7.8234000000000004</v>
      </c>
      <c r="L6" s="21">
        <f t="shared" si="8"/>
        <v>1.2636000000000001</v>
      </c>
      <c r="M6" s="157">
        <f t="shared" si="9"/>
        <v>26</v>
      </c>
      <c r="N6" s="22"/>
      <c r="P6" s="37">
        <f t="shared" si="1"/>
        <v>10.847200000000001</v>
      </c>
      <c r="Q6" s="37">
        <f t="shared" si="2"/>
        <v>6.0657999999999994</v>
      </c>
      <c r="R6" s="37">
        <f t="shared" si="3"/>
        <v>7.8234000000000004</v>
      </c>
      <c r="S6" s="37">
        <f t="shared" si="4"/>
        <v>1.2636000000000001</v>
      </c>
      <c r="T6" s="37">
        <f t="shared" si="10"/>
        <v>26</v>
      </c>
    </row>
    <row r="7" spans="1:20">
      <c r="A7" s="8" t="s">
        <v>49</v>
      </c>
      <c r="B7" s="197">
        <v>26</v>
      </c>
      <c r="C7" s="197">
        <v>26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10.847200000000001</v>
      </c>
      <c r="J7" s="21">
        <f t="shared" si="6"/>
        <v>6.0657999999999994</v>
      </c>
      <c r="K7" s="21">
        <f t="shared" si="7"/>
        <v>7.8234000000000004</v>
      </c>
      <c r="L7" s="21">
        <f t="shared" si="8"/>
        <v>1.2636000000000001</v>
      </c>
      <c r="M7" s="157">
        <f t="shared" si="9"/>
        <v>26</v>
      </c>
      <c r="N7" s="22"/>
      <c r="P7" s="37">
        <f t="shared" si="1"/>
        <v>10.847200000000001</v>
      </c>
      <c r="Q7" s="37">
        <f t="shared" si="2"/>
        <v>6.0657999999999994</v>
      </c>
      <c r="R7" s="37">
        <f t="shared" si="3"/>
        <v>7.8234000000000004</v>
      </c>
      <c r="S7" s="37">
        <f t="shared" si="4"/>
        <v>1.2636000000000001</v>
      </c>
      <c r="T7" s="37">
        <f t="shared" si="10"/>
        <v>26</v>
      </c>
    </row>
    <row r="8" spans="1:20">
      <c r="A8" s="8" t="s">
        <v>50</v>
      </c>
      <c r="B8" s="197">
        <v>26</v>
      </c>
      <c r="C8" s="197">
        <v>26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10.847200000000001</v>
      </c>
      <c r="J8" s="21">
        <f t="shared" si="6"/>
        <v>6.0657999999999994</v>
      </c>
      <c r="K8" s="21">
        <f t="shared" si="7"/>
        <v>7.8234000000000004</v>
      </c>
      <c r="L8" s="21">
        <f t="shared" si="8"/>
        <v>1.2636000000000001</v>
      </c>
      <c r="M8" s="157">
        <f t="shared" si="9"/>
        <v>26</v>
      </c>
      <c r="N8" s="22"/>
      <c r="P8" s="37">
        <f t="shared" si="1"/>
        <v>10.847200000000001</v>
      </c>
      <c r="Q8" s="37">
        <f t="shared" si="2"/>
        <v>6.0657999999999994</v>
      </c>
      <c r="R8" s="37">
        <f t="shared" si="3"/>
        <v>7.8234000000000004</v>
      </c>
      <c r="S8" s="37">
        <f t="shared" si="4"/>
        <v>1.2636000000000001</v>
      </c>
      <c r="T8" s="37">
        <f t="shared" si="10"/>
        <v>26</v>
      </c>
    </row>
    <row r="9" spans="1:20">
      <c r="A9" s="8" t="s">
        <v>51</v>
      </c>
      <c r="B9" s="197">
        <v>26</v>
      </c>
      <c r="C9" s="197">
        <v>26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10.847200000000001</v>
      </c>
      <c r="J9" s="21">
        <f t="shared" si="6"/>
        <v>6.0657999999999994</v>
      </c>
      <c r="K9" s="21">
        <f t="shared" si="7"/>
        <v>7.8234000000000004</v>
      </c>
      <c r="L9" s="21">
        <f t="shared" si="8"/>
        <v>1.2636000000000001</v>
      </c>
      <c r="M9" s="157">
        <f t="shared" si="9"/>
        <v>26</v>
      </c>
      <c r="N9" s="22"/>
      <c r="P9" s="37">
        <f t="shared" si="1"/>
        <v>10.847200000000001</v>
      </c>
      <c r="Q9" s="37">
        <f t="shared" si="2"/>
        <v>6.0657999999999994</v>
      </c>
      <c r="R9" s="37">
        <f t="shared" si="3"/>
        <v>7.8234000000000004</v>
      </c>
      <c r="S9" s="37">
        <f t="shared" si="4"/>
        <v>1.2636000000000001</v>
      </c>
      <c r="T9" s="37">
        <f t="shared" si="10"/>
        <v>26</v>
      </c>
    </row>
    <row r="10" spans="1:20">
      <c r="A10" s="8" t="s">
        <v>52</v>
      </c>
      <c r="B10" s="197">
        <v>26</v>
      </c>
      <c r="C10" s="197">
        <v>26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10.847200000000001</v>
      </c>
      <c r="J10" s="21">
        <f t="shared" si="6"/>
        <v>6.0657999999999994</v>
      </c>
      <c r="K10" s="21">
        <f t="shared" si="7"/>
        <v>7.8234000000000004</v>
      </c>
      <c r="L10" s="21">
        <f t="shared" si="8"/>
        <v>1.2636000000000001</v>
      </c>
      <c r="M10" s="157">
        <f t="shared" si="9"/>
        <v>26</v>
      </c>
      <c r="N10" s="22"/>
      <c r="P10" s="37">
        <f t="shared" si="1"/>
        <v>10.847200000000001</v>
      </c>
      <c r="Q10" s="37">
        <f t="shared" si="2"/>
        <v>6.0657999999999994</v>
      </c>
      <c r="R10" s="37">
        <f t="shared" si="3"/>
        <v>7.8234000000000004</v>
      </c>
      <c r="S10" s="37">
        <f t="shared" si="4"/>
        <v>1.2636000000000001</v>
      </c>
      <c r="T10" s="37">
        <f t="shared" si="10"/>
        <v>26</v>
      </c>
    </row>
    <row r="11" spans="1:20">
      <c r="A11" s="8" t="s">
        <v>53</v>
      </c>
      <c r="B11" s="197">
        <v>26</v>
      </c>
      <c r="C11" s="197">
        <v>26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10.847200000000001</v>
      </c>
      <c r="J11" s="21">
        <f t="shared" si="6"/>
        <v>6.0657999999999994</v>
      </c>
      <c r="K11" s="21">
        <f t="shared" si="7"/>
        <v>7.8234000000000004</v>
      </c>
      <c r="L11" s="21">
        <f t="shared" si="8"/>
        <v>1.2636000000000001</v>
      </c>
      <c r="M11" s="157">
        <f t="shared" si="9"/>
        <v>26</v>
      </c>
      <c r="N11" s="22"/>
      <c r="P11" s="37">
        <f t="shared" si="1"/>
        <v>10.847200000000001</v>
      </c>
      <c r="Q11" s="37">
        <f t="shared" si="2"/>
        <v>6.0657999999999994</v>
      </c>
      <c r="R11" s="37">
        <f t="shared" si="3"/>
        <v>7.8234000000000004</v>
      </c>
      <c r="S11" s="37">
        <f t="shared" si="4"/>
        <v>1.2636000000000001</v>
      </c>
      <c r="T11" s="37">
        <f t="shared" si="10"/>
        <v>26</v>
      </c>
    </row>
    <row r="12" spans="1:20">
      <c r="A12" s="8" t="s">
        <v>54</v>
      </c>
      <c r="B12" s="197">
        <v>26</v>
      </c>
      <c r="C12" s="197">
        <v>26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10.847200000000001</v>
      </c>
      <c r="J12" s="21">
        <f t="shared" si="6"/>
        <v>6.0657999999999994</v>
      </c>
      <c r="K12" s="21">
        <f t="shared" si="7"/>
        <v>7.8234000000000004</v>
      </c>
      <c r="L12" s="21">
        <f t="shared" si="8"/>
        <v>1.2636000000000001</v>
      </c>
      <c r="M12" s="157">
        <f t="shared" si="9"/>
        <v>26</v>
      </c>
      <c r="N12" s="22"/>
      <c r="P12" s="37">
        <f t="shared" si="1"/>
        <v>10.847200000000001</v>
      </c>
      <c r="Q12" s="37">
        <f t="shared" si="2"/>
        <v>6.0657999999999994</v>
      </c>
      <c r="R12" s="37">
        <f t="shared" si="3"/>
        <v>7.8234000000000004</v>
      </c>
      <c r="S12" s="37">
        <f t="shared" si="4"/>
        <v>1.2636000000000001</v>
      </c>
      <c r="T12" s="37">
        <f t="shared" si="10"/>
        <v>26</v>
      </c>
    </row>
    <row r="13" spans="1:20">
      <c r="A13" s="8" t="s">
        <v>55</v>
      </c>
      <c r="B13" s="197">
        <v>26</v>
      </c>
      <c r="C13" s="197">
        <v>26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10.847200000000001</v>
      </c>
      <c r="J13" s="21">
        <f t="shared" si="6"/>
        <v>6.0657999999999994</v>
      </c>
      <c r="K13" s="21">
        <f t="shared" si="7"/>
        <v>7.8234000000000004</v>
      </c>
      <c r="L13" s="21">
        <f t="shared" si="8"/>
        <v>1.2636000000000001</v>
      </c>
      <c r="M13" s="157">
        <f t="shared" si="9"/>
        <v>26</v>
      </c>
      <c r="N13" s="22"/>
      <c r="P13" s="37">
        <f t="shared" si="1"/>
        <v>10.847200000000001</v>
      </c>
      <c r="Q13" s="37">
        <f t="shared" si="2"/>
        <v>6.0657999999999994</v>
      </c>
      <c r="R13" s="37">
        <f t="shared" si="3"/>
        <v>7.8234000000000004</v>
      </c>
      <c r="S13" s="37">
        <f t="shared" si="4"/>
        <v>1.2636000000000001</v>
      </c>
      <c r="T13" s="37">
        <f t="shared" si="10"/>
        <v>26</v>
      </c>
    </row>
    <row r="14" spans="1:20">
      <c r="A14" s="8" t="s">
        <v>56</v>
      </c>
      <c r="B14" s="197">
        <v>26</v>
      </c>
      <c r="C14" s="197">
        <v>26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10.847200000000001</v>
      </c>
      <c r="J14" s="21">
        <f t="shared" si="6"/>
        <v>6.0657999999999994</v>
      </c>
      <c r="K14" s="21">
        <f t="shared" si="7"/>
        <v>7.8234000000000004</v>
      </c>
      <c r="L14" s="21">
        <f t="shared" si="8"/>
        <v>1.2636000000000001</v>
      </c>
      <c r="M14" s="157">
        <f t="shared" si="9"/>
        <v>26</v>
      </c>
      <c r="N14" s="22"/>
      <c r="P14" s="37">
        <f t="shared" si="1"/>
        <v>10.847200000000001</v>
      </c>
      <c r="Q14" s="37">
        <f t="shared" si="2"/>
        <v>6.0657999999999994</v>
      </c>
      <c r="R14" s="37">
        <f t="shared" si="3"/>
        <v>7.8234000000000004</v>
      </c>
      <c r="S14" s="37">
        <f t="shared" si="4"/>
        <v>1.2636000000000001</v>
      </c>
      <c r="T14" s="37">
        <f t="shared" si="10"/>
        <v>26</v>
      </c>
    </row>
    <row r="15" spans="1:20">
      <c r="A15" s="8" t="s">
        <v>57</v>
      </c>
      <c r="B15" s="197">
        <v>26</v>
      </c>
      <c r="C15" s="197">
        <v>26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10.847200000000001</v>
      </c>
      <c r="J15" s="21">
        <f t="shared" si="6"/>
        <v>6.0657999999999994</v>
      </c>
      <c r="K15" s="21">
        <f t="shared" si="7"/>
        <v>7.8234000000000004</v>
      </c>
      <c r="L15" s="21">
        <f t="shared" si="8"/>
        <v>1.2636000000000001</v>
      </c>
      <c r="M15" s="157">
        <f t="shared" si="9"/>
        <v>26</v>
      </c>
      <c r="N15" s="22"/>
      <c r="P15" s="37">
        <f t="shared" si="1"/>
        <v>10.847200000000001</v>
      </c>
      <c r="Q15" s="37">
        <f t="shared" si="2"/>
        <v>6.0657999999999994</v>
      </c>
      <c r="R15" s="37">
        <f t="shared" si="3"/>
        <v>7.8234000000000004</v>
      </c>
      <c r="S15" s="37">
        <f t="shared" si="4"/>
        <v>1.2636000000000001</v>
      </c>
      <c r="T15" s="37">
        <f t="shared" si="10"/>
        <v>26</v>
      </c>
    </row>
    <row r="16" spans="1:20">
      <c r="A16" s="8" t="s">
        <v>58</v>
      </c>
      <c r="B16" s="197">
        <v>26</v>
      </c>
      <c r="C16" s="197">
        <v>26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10.847200000000001</v>
      </c>
      <c r="J16" s="21">
        <f t="shared" si="6"/>
        <v>6.0657999999999994</v>
      </c>
      <c r="K16" s="21">
        <f t="shared" si="7"/>
        <v>7.8234000000000004</v>
      </c>
      <c r="L16" s="21">
        <f t="shared" si="8"/>
        <v>1.2636000000000001</v>
      </c>
      <c r="M16" s="157">
        <f t="shared" si="9"/>
        <v>26</v>
      </c>
      <c r="N16" s="22"/>
      <c r="P16" s="37">
        <f t="shared" si="1"/>
        <v>10.847200000000001</v>
      </c>
      <c r="Q16" s="37">
        <f t="shared" si="2"/>
        <v>6.0657999999999994</v>
      </c>
      <c r="R16" s="37">
        <f t="shared" si="3"/>
        <v>7.8234000000000004</v>
      </c>
      <c r="S16" s="37">
        <f t="shared" si="4"/>
        <v>1.2636000000000001</v>
      </c>
      <c r="T16" s="37">
        <f t="shared" si="10"/>
        <v>26</v>
      </c>
    </row>
    <row r="17" spans="1:20">
      <c r="A17" s="8" t="s">
        <v>59</v>
      </c>
      <c r="B17" s="197">
        <v>26</v>
      </c>
      <c r="C17" s="197">
        <v>26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10.847200000000001</v>
      </c>
      <c r="J17" s="21">
        <f t="shared" si="6"/>
        <v>6.0657999999999994</v>
      </c>
      <c r="K17" s="21">
        <f t="shared" si="7"/>
        <v>7.8234000000000004</v>
      </c>
      <c r="L17" s="21">
        <f t="shared" si="8"/>
        <v>1.2636000000000001</v>
      </c>
      <c r="M17" s="157">
        <f t="shared" si="9"/>
        <v>26</v>
      </c>
      <c r="N17" s="22"/>
      <c r="P17" s="37">
        <f t="shared" si="1"/>
        <v>10.847200000000001</v>
      </c>
      <c r="Q17" s="37">
        <f t="shared" si="2"/>
        <v>6.0657999999999994</v>
      </c>
      <c r="R17" s="37">
        <f t="shared" si="3"/>
        <v>7.8234000000000004</v>
      </c>
      <c r="S17" s="37">
        <f t="shared" si="4"/>
        <v>1.2636000000000001</v>
      </c>
      <c r="T17" s="37">
        <f t="shared" si="10"/>
        <v>26</v>
      </c>
    </row>
    <row r="18" spans="1:20">
      <c r="A18" s="8" t="s">
        <v>60</v>
      </c>
      <c r="B18" s="197">
        <v>26</v>
      </c>
      <c r="C18" s="197">
        <v>26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10.847200000000001</v>
      </c>
      <c r="J18" s="21">
        <f t="shared" si="6"/>
        <v>6.0657999999999994</v>
      </c>
      <c r="K18" s="21">
        <f t="shared" si="7"/>
        <v>7.8234000000000004</v>
      </c>
      <c r="L18" s="21">
        <f t="shared" si="8"/>
        <v>1.2636000000000001</v>
      </c>
      <c r="M18" s="157">
        <f t="shared" si="9"/>
        <v>26</v>
      </c>
      <c r="N18" s="22"/>
      <c r="P18" s="37">
        <f t="shared" si="1"/>
        <v>10.847200000000001</v>
      </c>
      <c r="Q18" s="37">
        <f t="shared" si="2"/>
        <v>6.0657999999999994</v>
      </c>
      <c r="R18" s="37">
        <f t="shared" si="3"/>
        <v>7.8234000000000004</v>
      </c>
      <c r="S18" s="37">
        <f t="shared" si="4"/>
        <v>1.2636000000000001</v>
      </c>
      <c r="T18" s="37">
        <f t="shared" si="10"/>
        <v>26</v>
      </c>
    </row>
    <row r="19" spans="1:20">
      <c r="A19" s="8" t="s">
        <v>61</v>
      </c>
      <c r="B19" s="197">
        <v>26</v>
      </c>
      <c r="C19" s="197">
        <v>26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10.847200000000001</v>
      </c>
      <c r="J19" s="21">
        <f t="shared" si="6"/>
        <v>6.0657999999999994</v>
      </c>
      <c r="K19" s="21">
        <f t="shared" si="7"/>
        <v>7.8234000000000004</v>
      </c>
      <c r="L19" s="21">
        <f t="shared" si="8"/>
        <v>1.2636000000000001</v>
      </c>
      <c r="M19" s="157">
        <f t="shared" si="9"/>
        <v>26</v>
      </c>
      <c r="N19" s="22"/>
      <c r="P19" s="37">
        <f t="shared" si="1"/>
        <v>10.847200000000001</v>
      </c>
      <c r="Q19" s="37">
        <f t="shared" si="2"/>
        <v>6.0657999999999994</v>
      </c>
      <c r="R19" s="37">
        <f t="shared" si="3"/>
        <v>7.8234000000000004</v>
      </c>
      <c r="S19" s="37">
        <f t="shared" si="4"/>
        <v>1.2636000000000001</v>
      </c>
      <c r="T19" s="37">
        <f t="shared" si="10"/>
        <v>26</v>
      </c>
    </row>
    <row r="20" spans="1:20">
      <c r="A20" s="8" t="s">
        <v>62</v>
      </c>
      <c r="B20" s="197">
        <v>26</v>
      </c>
      <c r="C20" s="197">
        <v>26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10.847200000000001</v>
      </c>
      <c r="J20" s="21">
        <f t="shared" si="6"/>
        <v>6.0657999999999994</v>
      </c>
      <c r="K20" s="21">
        <f t="shared" si="7"/>
        <v>7.8234000000000004</v>
      </c>
      <c r="L20" s="21">
        <f t="shared" si="8"/>
        <v>1.2636000000000001</v>
      </c>
      <c r="M20" s="157">
        <f t="shared" si="9"/>
        <v>26</v>
      </c>
      <c r="N20" s="22"/>
      <c r="P20" s="37">
        <f t="shared" si="1"/>
        <v>10.847200000000001</v>
      </c>
      <c r="Q20" s="37">
        <f t="shared" si="2"/>
        <v>6.0657999999999994</v>
      </c>
      <c r="R20" s="37">
        <f t="shared" si="3"/>
        <v>7.8234000000000004</v>
      </c>
      <c r="S20" s="37">
        <f t="shared" si="4"/>
        <v>1.2636000000000001</v>
      </c>
      <c r="T20" s="37">
        <f t="shared" si="10"/>
        <v>26</v>
      </c>
    </row>
    <row r="21" spans="1:20">
      <c r="A21" s="8" t="s">
        <v>63</v>
      </c>
      <c r="B21" s="197">
        <v>26</v>
      </c>
      <c r="C21" s="197">
        <v>26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10.847200000000001</v>
      </c>
      <c r="J21" s="21">
        <f t="shared" si="6"/>
        <v>6.0657999999999994</v>
      </c>
      <c r="K21" s="21">
        <f t="shared" si="7"/>
        <v>7.8234000000000004</v>
      </c>
      <c r="L21" s="21">
        <f t="shared" si="8"/>
        <v>1.2636000000000001</v>
      </c>
      <c r="M21" s="157">
        <f t="shared" si="9"/>
        <v>26</v>
      </c>
      <c r="N21" s="22"/>
      <c r="P21" s="37">
        <f t="shared" si="1"/>
        <v>10.847200000000001</v>
      </c>
      <c r="Q21" s="37">
        <f t="shared" si="2"/>
        <v>6.0657999999999994</v>
      </c>
      <c r="R21" s="37">
        <f t="shared" si="3"/>
        <v>7.8234000000000004</v>
      </c>
      <c r="S21" s="37">
        <f t="shared" si="4"/>
        <v>1.2636000000000001</v>
      </c>
      <c r="T21" s="37">
        <f t="shared" si="10"/>
        <v>26</v>
      </c>
    </row>
    <row r="22" spans="1:20">
      <c r="A22" s="8" t="s">
        <v>64</v>
      </c>
      <c r="B22" s="197">
        <v>26</v>
      </c>
      <c r="C22" s="197">
        <v>26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10.847200000000001</v>
      </c>
      <c r="J22" s="21">
        <f t="shared" si="6"/>
        <v>6.0657999999999994</v>
      </c>
      <c r="K22" s="21">
        <f t="shared" si="7"/>
        <v>7.8234000000000004</v>
      </c>
      <c r="L22" s="21">
        <f t="shared" si="8"/>
        <v>1.2636000000000001</v>
      </c>
      <c r="M22" s="157">
        <f t="shared" si="9"/>
        <v>26</v>
      </c>
      <c r="N22" s="22"/>
      <c r="P22" s="37">
        <f t="shared" si="1"/>
        <v>10.847200000000001</v>
      </c>
      <c r="Q22" s="37">
        <f t="shared" si="2"/>
        <v>6.0657999999999994</v>
      </c>
      <c r="R22" s="37">
        <f t="shared" si="3"/>
        <v>7.8234000000000004</v>
      </c>
      <c r="S22" s="37">
        <f t="shared" si="4"/>
        <v>1.2636000000000001</v>
      </c>
      <c r="T22" s="37">
        <f t="shared" si="10"/>
        <v>26</v>
      </c>
    </row>
    <row r="23" spans="1:20">
      <c r="A23" s="8" t="s">
        <v>65</v>
      </c>
      <c r="B23" s="197">
        <v>26</v>
      </c>
      <c r="C23" s="197">
        <v>26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10.847200000000001</v>
      </c>
      <c r="J23" s="21">
        <f t="shared" si="6"/>
        <v>6.0657999999999994</v>
      </c>
      <c r="K23" s="21">
        <f t="shared" si="7"/>
        <v>7.8234000000000004</v>
      </c>
      <c r="L23" s="21">
        <f t="shared" si="8"/>
        <v>1.2636000000000001</v>
      </c>
      <c r="M23" s="157">
        <f t="shared" si="9"/>
        <v>26</v>
      </c>
      <c r="N23" s="22"/>
      <c r="P23" s="37">
        <f t="shared" si="1"/>
        <v>10.847200000000001</v>
      </c>
      <c r="Q23" s="37">
        <f t="shared" si="2"/>
        <v>6.0657999999999994</v>
      </c>
      <c r="R23" s="37">
        <f t="shared" si="3"/>
        <v>7.8234000000000004</v>
      </c>
      <c r="S23" s="37">
        <f t="shared" si="4"/>
        <v>1.2636000000000001</v>
      </c>
      <c r="T23" s="37">
        <f t="shared" si="10"/>
        <v>26</v>
      </c>
    </row>
    <row r="24" spans="1:20">
      <c r="A24" s="8" t="s">
        <v>66</v>
      </c>
      <c r="B24" s="197">
        <v>26</v>
      </c>
      <c r="C24" s="197">
        <v>25.5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10.638599999999999</v>
      </c>
      <c r="J24" s="21">
        <f t="shared" si="6"/>
        <v>5.9491499999999995</v>
      </c>
      <c r="K24" s="21">
        <f t="shared" si="7"/>
        <v>7.6729499999999993</v>
      </c>
      <c r="L24" s="21">
        <f t="shared" si="8"/>
        <v>1.2393000000000001</v>
      </c>
      <c r="M24" s="157">
        <f t="shared" si="9"/>
        <v>25.5</v>
      </c>
      <c r="N24" s="22"/>
      <c r="P24" s="37">
        <f t="shared" si="1"/>
        <v>10.638599999999999</v>
      </c>
      <c r="Q24" s="37">
        <f t="shared" si="2"/>
        <v>5.9491499999999995</v>
      </c>
      <c r="R24" s="37">
        <f t="shared" si="3"/>
        <v>7.6729499999999993</v>
      </c>
      <c r="S24" s="37">
        <f t="shared" si="4"/>
        <v>1.2393000000000001</v>
      </c>
      <c r="T24" s="37">
        <f t="shared" si="10"/>
        <v>25.5</v>
      </c>
    </row>
    <row r="25" spans="1:20">
      <c r="A25" s="8" t="s">
        <v>67</v>
      </c>
      <c r="B25" s="197">
        <v>25.5</v>
      </c>
      <c r="C25" s="197">
        <v>25.5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10.638599999999999</v>
      </c>
      <c r="J25" s="21">
        <f t="shared" si="6"/>
        <v>5.9491499999999995</v>
      </c>
      <c r="K25" s="21">
        <f t="shared" si="7"/>
        <v>7.6729499999999993</v>
      </c>
      <c r="L25" s="21">
        <f t="shared" si="8"/>
        <v>1.2393000000000001</v>
      </c>
      <c r="M25" s="157">
        <f t="shared" si="9"/>
        <v>25.5</v>
      </c>
      <c r="N25" s="22"/>
      <c r="P25" s="37">
        <f t="shared" si="1"/>
        <v>10.638599999999999</v>
      </c>
      <c r="Q25" s="37">
        <f t="shared" si="2"/>
        <v>5.9491499999999995</v>
      </c>
      <c r="R25" s="37">
        <f t="shared" si="3"/>
        <v>7.6729499999999993</v>
      </c>
      <c r="S25" s="37">
        <f t="shared" si="4"/>
        <v>1.2393000000000001</v>
      </c>
      <c r="T25" s="37">
        <f t="shared" si="10"/>
        <v>25.5</v>
      </c>
    </row>
    <row r="26" spans="1:20">
      <c r="A26" s="8" t="s">
        <v>68</v>
      </c>
      <c r="B26" s="197">
        <v>25.5</v>
      </c>
      <c r="C26" s="197">
        <v>25.5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10.638599999999999</v>
      </c>
      <c r="J26" s="21">
        <f t="shared" si="6"/>
        <v>5.9491499999999995</v>
      </c>
      <c r="K26" s="21">
        <f t="shared" si="7"/>
        <v>7.6729499999999993</v>
      </c>
      <c r="L26" s="21">
        <f t="shared" si="8"/>
        <v>1.2393000000000001</v>
      </c>
      <c r="M26" s="157">
        <f t="shared" si="9"/>
        <v>25.5</v>
      </c>
      <c r="N26" s="22"/>
      <c r="P26" s="37">
        <f t="shared" si="1"/>
        <v>10.638599999999999</v>
      </c>
      <c r="Q26" s="37">
        <f t="shared" si="2"/>
        <v>5.9491499999999995</v>
      </c>
      <c r="R26" s="37">
        <f t="shared" si="3"/>
        <v>7.6729499999999993</v>
      </c>
      <c r="S26" s="37">
        <f t="shared" si="4"/>
        <v>1.2393000000000001</v>
      </c>
      <c r="T26" s="37">
        <f t="shared" si="10"/>
        <v>25.5</v>
      </c>
    </row>
    <row r="27" spans="1:20">
      <c r="A27" s="8" t="s">
        <v>69</v>
      </c>
      <c r="B27" s="197">
        <v>25.5</v>
      </c>
      <c r="C27" s="197">
        <v>25.5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10.638599999999999</v>
      </c>
      <c r="J27" s="21">
        <f t="shared" si="6"/>
        <v>5.9491499999999995</v>
      </c>
      <c r="K27" s="21">
        <f t="shared" si="7"/>
        <v>7.6729499999999993</v>
      </c>
      <c r="L27" s="21">
        <f t="shared" si="8"/>
        <v>1.2393000000000001</v>
      </c>
      <c r="M27" s="157">
        <f t="shared" si="9"/>
        <v>25.5</v>
      </c>
      <c r="N27" s="22"/>
      <c r="P27" s="37">
        <f t="shared" si="1"/>
        <v>10.638599999999999</v>
      </c>
      <c r="Q27" s="37">
        <f t="shared" si="2"/>
        <v>5.9491499999999995</v>
      </c>
      <c r="R27" s="37">
        <f t="shared" si="3"/>
        <v>7.6729499999999993</v>
      </c>
      <c r="S27" s="37">
        <f t="shared" si="4"/>
        <v>1.2393000000000001</v>
      </c>
      <c r="T27" s="37">
        <f t="shared" si="10"/>
        <v>25.5</v>
      </c>
    </row>
    <row r="28" spans="1:20">
      <c r="A28" s="8" t="s">
        <v>70</v>
      </c>
      <c r="B28" s="197">
        <v>25.5</v>
      </c>
      <c r="C28" s="197">
        <v>25.5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10.638599999999999</v>
      </c>
      <c r="J28" s="21">
        <f t="shared" si="6"/>
        <v>5.9491499999999995</v>
      </c>
      <c r="K28" s="21">
        <f t="shared" si="7"/>
        <v>7.6729499999999993</v>
      </c>
      <c r="L28" s="21">
        <f t="shared" si="8"/>
        <v>1.2393000000000001</v>
      </c>
      <c r="M28" s="157">
        <f t="shared" si="9"/>
        <v>25.5</v>
      </c>
      <c r="N28" s="22"/>
      <c r="P28" s="37">
        <f t="shared" si="1"/>
        <v>10.638599999999999</v>
      </c>
      <c r="Q28" s="37">
        <f t="shared" si="2"/>
        <v>5.9491499999999995</v>
      </c>
      <c r="R28" s="37">
        <f t="shared" si="3"/>
        <v>7.6729499999999993</v>
      </c>
      <c r="S28" s="37">
        <f t="shared" si="4"/>
        <v>1.2393000000000001</v>
      </c>
      <c r="T28" s="37">
        <f t="shared" si="10"/>
        <v>25.5</v>
      </c>
    </row>
    <row r="29" spans="1:20">
      <c r="A29" s="8" t="s">
        <v>71</v>
      </c>
      <c r="B29" s="197">
        <v>25.5</v>
      </c>
      <c r="C29" s="197">
        <v>25.5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10.638599999999999</v>
      </c>
      <c r="J29" s="21">
        <f t="shared" si="6"/>
        <v>5.9491499999999995</v>
      </c>
      <c r="K29" s="21">
        <f t="shared" si="7"/>
        <v>7.6729499999999993</v>
      </c>
      <c r="L29" s="21">
        <f t="shared" si="8"/>
        <v>1.2393000000000001</v>
      </c>
      <c r="M29" s="157">
        <f t="shared" si="9"/>
        <v>25.5</v>
      </c>
      <c r="N29" s="22"/>
      <c r="P29" s="37">
        <f t="shared" si="1"/>
        <v>10.638599999999999</v>
      </c>
      <c r="Q29" s="37">
        <f t="shared" si="2"/>
        <v>5.9491499999999995</v>
      </c>
      <c r="R29" s="37">
        <f t="shared" si="3"/>
        <v>7.6729499999999993</v>
      </c>
      <c r="S29" s="37">
        <f t="shared" si="4"/>
        <v>1.2393000000000001</v>
      </c>
      <c r="T29" s="37">
        <f t="shared" si="10"/>
        <v>25.5</v>
      </c>
    </row>
    <row r="30" spans="1:20">
      <c r="A30" s="8" t="s">
        <v>72</v>
      </c>
      <c r="B30" s="197">
        <v>25.5</v>
      </c>
      <c r="C30" s="197">
        <v>25.5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10.638599999999999</v>
      </c>
      <c r="J30" s="21">
        <f t="shared" si="6"/>
        <v>5.9491499999999995</v>
      </c>
      <c r="K30" s="21">
        <f t="shared" si="7"/>
        <v>7.6729499999999993</v>
      </c>
      <c r="L30" s="21">
        <f t="shared" si="8"/>
        <v>1.2393000000000001</v>
      </c>
      <c r="M30" s="157">
        <f t="shared" si="9"/>
        <v>25.5</v>
      </c>
      <c r="N30" s="22"/>
      <c r="P30" s="37">
        <f t="shared" si="1"/>
        <v>10.638599999999999</v>
      </c>
      <c r="Q30" s="37">
        <f t="shared" si="2"/>
        <v>5.9491499999999995</v>
      </c>
      <c r="R30" s="37">
        <f t="shared" si="3"/>
        <v>7.6729499999999993</v>
      </c>
      <c r="S30" s="37">
        <f t="shared" si="4"/>
        <v>1.2393000000000001</v>
      </c>
      <c r="T30" s="37">
        <f t="shared" si="10"/>
        <v>25.5</v>
      </c>
    </row>
    <row r="31" spans="1:20">
      <c r="A31" s="8" t="s">
        <v>73</v>
      </c>
      <c r="B31" s="197">
        <v>25.5</v>
      </c>
      <c r="C31" s="197">
        <v>25.5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10.638599999999999</v>
      </c>
      <c r="J31" s="21">
        <f t="shared" si="6"/>
        <v>5.9491499999999995</v>
      </c>
      <c r="K31" s="21">
        <f t="shared" si="7"/>
        <v>7.6729499999999993</v>
      </c>
      <c r="L31" s="21">
        <f t="shared" si="8"/>
        <v>1.2393000000000001</v>
      </c>
      <c r="M31" s="157">
        <f t="shared" si="9"/>
        <v>25.5</v>
      </c>
      <c r="N31" s="22"/>
      <c r="P31" s="37">
        <f t="shared" si="1"/>
        <v>10.638599999999999</v>
      </c>
      <c r="Q31" s="37">
        <f t="shared" si="2"/>
        <v>5.9491499999999995</v>
      </c>
      <c r="R31" s="37">
        <f t="shared" si="3"/>
        <v>7.6729499999999993</v>
      </c>
      <c r="S31" s="37">
        <f t="shared" si="4"/>
        <v>1.2393000000000001</v>
      </c>
      <c r="T31" s="37">
        <f t="shared" si="10"/>
        <v>25.5</v>
      </c>
    </row>
    <row r="32" spans="1:20">
      <c r="A32" s="8" t="s">
        <v>74</v>
      </c>
      <c r="B32" s="197">
        <v>25.5</v>
      </c>
      <c r="C32" s="197">
        <v>25.5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10.638599999999999</v>
      </c>
      <c r="J32" s="21">
        <f t="shared" si="6"/>
        <v>5.9491499999999995</v>
      </c>
      <c r="K32" s="21">
        <f t="shared" si="7"/>
        <v>7.6729499999999993</v>
      </c>
      <c r="L32" s="21">
        <f t="shared" si="8"/>
        <v>1.2393000000000001</v>
      </c>
      <c r="M32" s="157">
        <f t="shared" si="9"/>
        <v>25.5</v>
      </c>
      <c r="N32" s="22"/>
      <c r="P32" s="37">
        <f t="shared" si="1"/>
        <v>10.638599999999999</v>
      </c>
      <c r="Q32" s="37">
        <f t="shared" si="2"/>
        <v>5.9491499999999995</v>
      </c>
      <c r="R32" s="37">
        <f t="shared" si="3"/>
        <v>7.6729499999999993</v>
      </c>
      <c r="S32" s="37">
        <f t="shared" si="4"/>
        <v>1.2393000000000001</v>
      </c>
      <c r="T32" s="37">
        <f t="shared" si="10"/>
        <v>25.5</v>
      </c>
    </row>
    <row r="33" spans="1:20">
      <c r="A33" s="8" t="s">
        <v>75</v>
      </c>
      <c r="B33" s="197">
        <v>25.5</v>
      </c>
      <c r="C33" s="197">
        <v>25.5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10.638599999999999</v>
      </c>
      <c r="J33" s="21">
        <f t="shared" si="6"/>
        <v>5.9491499999999995</v>
      </c>
      <c r="K33" s="21">
        <f t="shared" si="7"/>
        <v>7.6729499999999993</v>
      </c>
      <c r="L33" s="21">
        <f t="shared" si="8"/>
        <v>1.2393000000000001</v>
      </c>
      <c r="M33" s="157">
        <f t="shared" si="9"/>
        <v>25.5</v>
      </c>
      <c r="N33" s="22"/>
      <c r="P33" s="37">
        <f t="shared" si="1"/>
        <v>10.638599999999999</v>
      </c>
      <c r="Q33" s="37">
        <f t="shared" si="2"/>
        <v>5.9491499999999995</v>
      </c>
      <c r="R33" s="37">
        <f t="shared" si="3"/>
        <v>7.6729499999999993</v>
      </c>
      <c r="S33" s="37">
        <f t="shared" si="4"/>
        <v>1.2393000000000001</v>
      </c>
      <c r="T33" s="37">
        <f t="shared" si="10"/>
        <v>25.5</v>
      </c>
    </row>
    <row r="34" spans="1:20">
      <c r="A34" s="8" t="s">
        <v>76</v>
      </c>
      <c r="B34" s="197">
        <v>25.5</v>
      </c>
      <c r="C34" s="197">
        <v>25.5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10.638599999999999</v>
      </c>
      <c r="J34" s="21">
        <f t="shared" si="6"/>
        <v>5.9491499999999995</v>
      </c>
      <c r="K34" s="21">
        <f t="shared" si="7"/>
        <v>7.6729499999999993</v>
      </c>
      <c r="L34" s="21">
        <f t="shared" si="8"/>
        <v>1.2393000000000001</v>
      </c>
      <c r="M34" s="157">
        <f t="shared" si="9"/>
        <v>25.5</v>
      </c>
      <c r="N34" s="22"/>
      <c r="P34" s="37">
        <f t="shared" si="1"/>
        <v>10.638599999999999</v>
      </c>
      <c r="Q34" s="37">
        <f t="shared" si="2"/>
        <v>5.9491499999999995</v>
      </c>
      <c r="R34" s="37">
        <f t="shared" si="3"/>
        <v>7.6729499999999993</v>
      </c>
      <c r="S34" s="37">
        <f t="shared" si="4"/>
        <v>1.2393000000000001</v>
      </c>
      <c r="T34" s="37">
        <f t="shared" si="10"/>
        <v>25.5</v>
      </c>
    </row>
    <row r="35" spans="1:20">
      <c r="A35" s="8" t="s">
        <v>77</v>
      </c>
      <c r="B35" s="197">
        <v>25.5</v>
      </c>
      <c r="C35" s="197">
        <v>25.5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10.638599999999999</v>
      </c>
      <c r="J35" s="21">
        <f t="shared" si="6"/>
        <v>5.9491499999999995</v>
      </c>
      <c r="K35" s="21">
        <f t="shared" si="7"/>
        <v>7.6729499999999993</v>
      </c>
      <c r="L35" s="21">
        <f t="shared" si="8"/>
        <v>1.2393000000000001</v>
      </c>
      <c r="M35" s="157">
        <f t="shared" si="9"/>
        <v>25.5</v>
      </c>
      <c r="N35" s="22"/>
      <c r="P35" s="37">
        <f t="shared" ref="P35:P66" si="12">I35</f>
        <v>10.638599999999999</v>
      </c>
      <c r="Q35" s="37">
        <f t="shared" ref="Q35:Q66" si="13">J35</f>
        <v>5.9491499999999995</v>
      </c>
      <c r="R35" s="37">
        <f t="shared" ref="R35:R66" si="14">K35</f>
        <v>7.6729499999999993</v>
      </c>
      <c r="S35" s="37">
        <f t="shared" ref="S35:S66" si="15">L35</f>
        <v>1.2393000000000001</v>
      </c>
      <c r="T35" s="37">
        <f t="shared" si="10"/>
        <v>25.5</v>
      </c>
    </row>
    <row r="36" spans="1:20">
      <c r="A36" s="8" t="s">
        <v>78</v>
      </c>
      <c r="B36" s="197">
        <v>23.5</v>
      </c>
      <c r="C36" s="197">
        <v>23.5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9.8041999999999998</v>
      </c>
      <c r="J36" s="21">
        <f t="shared" si="6"/>
        <v>5.4825499999999998</v>
      </c>
      <c r="K36" s="21">
        <f t="shared" si="7"/>
        <v>7.0711500000000003</v>
      </c>
      <c r="L36" s="21">
        <f t="shared" si="8"/>
        <v>1.1421000000000001</v>
      </c>
      <c r="M36" s="157">
        <f t="shared" si="9"/>
        <v>23.5</v>
      </c>
      <c r="N36" s="22"/>
      <c r="P36" s="37">
        <f t="shared" si="12"/>
        <v>9.8041999999999998</v>
      </c>
      <c r="Q36" s="37">
        <f t="shared" si="13"/>
        <v>5.4825499999999998</v>
      </c>
      <c r="R36" s="37">
        <f t="shared" si="14"/>
        <v>7.0711500000000003</v>
      </c>
      <c r="S36" s="37">
        <f t="shared" si="15"/>
        <v>1.1421000000000001</v>
      </c>
      <c r="T36" s="37">
        <f t="shared" si="10"/>
        <v>23.5</v>
      </c>
    </row>
    <row r="37" spans="1:20">
      <c r="A37" s="8" t="s">
        <v>79</v>
      </c>
      <c r="B37" s="197">
        <v>23.5</v>
      </c>
      <c r="C37" s="197">
        <v>23.5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9.8041999999999998</v>
      </c>
      <c r="J37" s="21">
        <f t="shared" si="6"/>
        <v>5.4825499999999998</v>
      </c>
      <c r="K37" s="21">
        <f t="shared" si="7"/>
        <v>7.0711500000000003</v>
      </c>
      <c r="L37" s="21">
        <f t="shared" si="8"/>
        <v>1.1421000000000001</v>
      </c>
      <c r="M37" s="157">
        <f t="shared" si="9"/>
        <v>23.5</v>
      </c>
      <c r="N37" s="22"/>
      <c r="P37" s="37">
        <f t="shared" si="12"/>
        <v>9.8041999999999998</v>
      </c>
      <c r="Q37" s="37">
        <f t="shared" si="13"/>
        <v>5.4825499999999998</v>
      </c>
      <c r="R37" s="37">
        <f t="shared" si="14"/>
        <v>7.0711500000000003</v>
      </c>
      <c r="S37" s="37">
        <f t="shared" si="15"/>
        <v>1.1421000000000001</v>
      </c>
      <c r="T37" s="37">
        <f t="shared" si="10"/>
        <v>23.5</v>
      </c>
    </row>
    <row r="38" spans="1:20">
      <c r="A38" s="8" t="s">
        <v>80</v>
      </c>
      <c r="B38" s="197">
        <v>23.5</v>
      </c>
      <c r="C38" s="197">
        <v>23.5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9.8041999999999998</v>
      </c>
      <c r="J38" s="21">
        <f t="shared" si="6"/>
        <v>5.4825499999999998</v>
      </c>
      <c r="K38" s="21">
        <f t="shared" si="7"/>
        <v>7.0711500000000003</v>
      </c>
      <c r="L38" s="21">
        <f t="shared" si="8"/>
        <v>1.1421000000000001</v>
      </c>
      <c r="M38" s="157">
        <f t="shared" si="9"/>
        <v>23.5</v>
      </c>
      <c r="N38" s="22"/>
      <c r="P38" s="37">
        <f t="shared" si="12"/>
        <v>9.8041999999999998</v>
      </c>
      <c r="Q38" s="37">
        <f t="shared" si="13"/>
        <v>5.4825499999999998</v>
      </c>
      <c r="R38" s="37">
        <f t="shared" si="14"/>
        <v>7.0711500000000003</v>
      </c>
      <c r="S38" s="37">
        <f t="shared" si="15"/>
        <v>1.1421000000000001</v>
      </c>
      <c r="T38" s="37">
        <f t="shared" si="10"/>
        <v>23.5</v>
      </c>
    </row>
    <row r="39" spans="1:20">
      <c r="A39" s="8" t="s">
        <v>81</v>
      </c>
      <c r="B39" s="197">
        <v>23.5</v>
      </c>
      <c r="C39" s="197">
        <v>23.5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9.8041999999999998</v>
      </c>
      <c r="J39" s="21">
        <f t="shared" si="6"/>
        <v>5.4825499999999998</v>
      </c>
      <c r="K39" s="21">
        <f t="shared" si="7"/>
        <v>7.0711500000000003</v>
      </c>
      <c r="L39" s="21">
        <f t="shared" si="8"/>
        <v>1.1421000000000001</v>
      </c>
      <c r="M39" s="157">
        <f t="shared" si="9"/>
        <v>23.5</v>
      </c>
      <c r="N39" s="22"/>
      <c r="P39" s="37">
        <f t="shared" si="12"/>
        <v>9.8041999999999998</v>
      </c>
      <c r="Q39" s="37">
        <f t="shared" si="13"/>
        <v>5.4825499999999998</v>
      </c>
      <c r="R39" s="37">
        <f t="shared" si="14"/>
        <v>7.0711500000000003</v>
      </c>
      <c r="S39" s="37">
        <f t="shared" si="15"/>
        <v>1.1421000000000001</v>
      </c>
      <c r="T39" s="37">
        <f t="shared" si="10"/>
        <v>23.5</v>
      </c>
    </row>
    <row r="40" spans="1:20">
      <c r="A40" s="8" t="s">
        <v>82</v>
      </c>
      <c r="B40" s="197">
        <v>23.5</v>
      </c>
      <c r="C40" s="197">
        <v>23.5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9.8041999999999998</v>
      </c>
      <c r="J40" s="21">
        <f t="shared" si="6"/>
        <v>5.4825499999999998</v>
      </c>
      <c r="K40" s="21">
        <f t="shared" si="7"/>
        <v>7.0711500000000003</v>
      </c>
      <c r="L40" s="21">
        <f t="shared" si="8"/>
        <v>1.1421000000000001</v>
      </c>
      <c r="M40" s="157">
        <f t="shared" si="9"/>
        <v>23.5</v>
      </c>
      <c r="N40" s="22"/>
      <c r="P40" s="37">
        <f t="shared" si="12"/>
        <v>9.8041999999999998</v>
      </c>
      <c r="Q40" s="37">
        <f t="shared" si="13"/>
        <v>5.4825499999999998</v>
      </c>
      <c r="R40" s="37">
        <f t="shared" si="14"/>
        <v>7.0711500000000003</v>
      </c>
      <c r="S40" s="37">
        <f t="shared" si="15"/>
        <v>1.1421000000000001</v>
      </c>
      <c r="T40" s="37">
        <f t="shared" si="10"/>
        <v>23.5</v>
      </c>
    </row>
    <row r="41" spans="1:20">
      <c r="A41" s="8" t="s">
        <v>83</v>
      </c>
      <c r="B41" s="197">
        <v>23.5</v>
      </c>
      <c r="C41" s="197">
        <v>23.5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9.8041999999999998</v>
      </c>
      <c r="J41" s="21">
        <f t="shared" si="6"/>
        <v>5.4825499999999998</v>
      </c>
      <c r="K41" s="21">
        <f t="shared" si="7"/>
        <v>7.0711500000000003</v>
      </c>
      <c r="L41" s="21">
        <f t="shared" si="8"/>
        <v>1.1421000000000001</v>
      </c>
      <c r="M41" s="157">
        <f t="shared" si="9"/>
        <v>23.5</v>
      </c>
      <c r="N41" s="22"/>
      <c r="P41" s="37">
        <f t="shared" si="12"/>
        <v>9.8041999999999998</v>
      </c>
      <c r="Q41" s="37">
        <f t="shared" si="13"/>
        <v>5.4825499999999998</v>
      </c>
      <c r="R41" s="37">
        <f t="shared" si="14"/>
        <v>7.0711500000000003</v>
      </c>
      <c r="S41" s="37">
        <f t="shared" si="15"/>
        <v>1.1421000000000001</v>
      </c>
      <c r="T41" s="37">
        <f t="shared" si="10"/>
        <v>23.5</v>
      </c>
    </row>
    <row r="42" spans="1:20">
      <c r="A42" s="8" t="s">
        <v>84</v>
      </c>
      <c r="B42" s="197">
        <v>23.5</v>
      </c>
      <c r="C42" s="197">
        <v>23.5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9.8041999999999998</v>
      </c>
      <c r="J42" s="21">
        <f t="shared" si="6"/>
        <v>5.4825499999999998</v>
      </c>
      <c r="K42" s="21">
        <f t="shared" si="7"/>
        <v>7.0711500000000003</v>
      </c>
      <c r="L42" s="21">
        <f t="shared" si="8"/>
        <v>1.1421000000000001</v>
      </c>
      <c r="M42" s="157">
        <f t="shared" si="9"/>
        <v>23.5</v>
      </c>
      <c r="N42" s="22"/>
      <c r="P42" s="37">
        <f t="shared" si="12"/>
        <v>9.8041999999999998</v>
      </c>
      <c r="Q42" s="37">
        <f t="shared" si="13"/>
        <v>5.4825499999999998</v>
      </c>
      <c r="R42" s="37">
        <f t="shared" si="14"/>
        <v>7.0711500000000003</v>
      </c>
      <c r="S42" s="37">
        <f t="shared" si="15"/>
        <v>1.1421000000000001</v>
      </c>
      <c r="T42" s="37">
        <f t="shared" si="10"/>
        <v>23.5</v>
      </c>
    </row>
    <row r="43" spans="1:20">
      <c r="A43" s="8" t="s">
        <v>85</v>
      </c>
      <c r="B43" s="197">
        <v>23.5</v>
      </c>
      <c r="C43" s="197">
        <v>23.5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9.8041999999999998</v>
      </c>
      <c r="J43" s="21">
        <f t="shared" si="6"/>
        <v>5.4825499999999998</v>
      </c>
      <c r="K43" s="21">
        <f t="shared" si="7"/>
        <v>7.0711500000000003</v>
      </c>
      <c r="L43" s="21">
        <f t="shared" si="8"/>
        <v>1.1421000000000001</v>
      </c>
      <c r="M43" s="157">
        <f t="shared" si="9"/>
        <v>23.5</v>
      </c>
      <c r="N43" s="22"/>
      <c r="P43" s="37">
        <f t="shared" si="12"/>
        <v>9.8041999999999998</v>
      </c>
      <c r="Q43" s="37">
        <f t="shared" si="13"/>
        <v>5.4825499999999998</v>
      </c>
      <c r="R43" s="37">
        <f t="shared" si="14"/>
        <v>7.0711500000000003</v>
      </c>
      <c r="S43" s="37">
        <f t="shared" si="15"/>
        <v>1.1421000000000001</v>
      </c>
      <c r="T43" s="37">
        <f t="shared" si="10"/>
        <v>23.5</v>
      </c>
    </row>
    <row r="44" spans="1:20">
      <c r="A44" s="8" t="s">
        <v>86</v>
      </c>
      <c r="B44" s="197">
        <v>23.5</v>
      </c>
      <c r="C44" s="197">
        <v>23.5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9.8041999999999998</v>
      </c>
      <c r="J44" s="21">
        <f t="shared" si="6"/>
        <v>5.4825499999999998</v>
      </c>
      <c r="K44" s="21">
        <f t="shared" si="7"/>
        <v>7.0711500000000003</v>
      </c>
      <c r="L44" s="21">
        <f t="shared" si="8"/>
        <v>1.1421000000000001</v>
      </c>
      <c r="M44" s="157">
        <f t="shared" si="9"/>
        <v>23.5</v>
      </c>
      <c r="N44" s="22"/>
      <c r="P44" s="37">
        <f t="shared" si="12"/>
        <v>9.8041999999999998</v>
      </c>
      <c r="Q44" s="37">
        <f t="shared" si="13"/>
        <v>5.4825499999999998</v>
      </c>
      <c r="R44" s="37">
        <f t="shared" si="14"/>
        <v>7.0711500000000003</v>
      </c>
      <c r="S44" s="37">
        <f t="shared" si="15"/>
        <v>1.1421000000000001</v>
      </c>
      <c r="T44" s="37">
        <f t="shared" si="10"/>
        <v>23.5</v>
      </c>
    </row>
    <row r="45" spans="1:20">
      <c r="A45" s="8" t="s">
        <v>87</v>
      </c>
      <c r="B45" s="197">
        <v>23.5</v>
      </c>
      <c r="C45" s="197">
        <v>23.5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9.8041999999999998</v>
      </c>
      <c r="J45" s="21">
        <f t="shared" si="6"/>
        <v>5.4825499999999998</v>
      </c>
      <c r="K45" s="21">
        <f t="shared" si="7"/>
        <v>7.0711500000000003</v>
      </c>
      <c r="L45" s="21">
        <f t="shared" si="8"/>
        <v>1.1421000000000001</v>
      </c>
      <c r="M45" s="157">
        <f t="shared" si="9"/>
        <v>23.5</v>
      </c>
      <c r="N45" s="22"/>
      <c r="P45" s="37">
        <f t="shared" si="12"/>
        <v>9.8041999999999998</v>
      </c>
      <c r="Q45" s="37">
        <f t="shared" si="13"/>
        <v>5.4825499999999998</v>
      </c>
      <c r="R45" s="37">
        <f t="shared" si="14"/>
        <v>7.0711500000000003</v>
      </c>
      <c r="S45" s="37">
        <f t="shared" si="15"/>
        <v>1.1421000000000001</v>
      </c>
      <c r="T45" s="37">
        <f t="shared" si="10"/>
        <v>23.5</v>
      </c>
    </row>
    <row r="46" spans="1:20">
      <c r="A46" s="8" t="s">
        <v>88</v>
      </c>
      <c r="B46" s="197">
        <v>25.5</v>
      </c>
      <c r="C46" s="197">
        <v>25.5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10.638599999999999</v>
      </c>
      <c r="J46" s="21">
        <f t="shared" si="6"/>
        <v>5.9491499999999995</v>
      </c>
      <c r="K46" s="21">
        <f t="shared" si="7"/>
        <v>7.6729499999999993</v>
      </c>
      <c r="L46" s="21">
        <f t="shared" si="8"/>
        <v>1.2393000000000001</v>
      </c>
      <c r="M46" s="157">
        <f t="shared" si="9"/>
        <v>25.5</v>
      </c>
      <c r="N46" s="22"/>
      <c r="P46" s="37">
        <f t="shared" si="12"/>
        <v>10.638599999999999</v>
      </c>
      <c r="Q46" s="37">
        <f t="shared" si="13"/>
        <v>5.9491499999999995</v>
      </c>
      <c r="R46" s="37">
        <f t="shared" si="14"/>
        <v>7.6729499999999993</v>
      </c>
      <c r="S46" s="37">
        <f t="shared" si="15"/>
        <v>1.2393000000000001</v>
      </c>
      <c r="T46" s="37">
        <f t="shared" si="10"/>
        <v>25.5</v>
      </c>
    </row>
    <row r="47" spans="1:20">
      <c r="A47" s="8" t="s">
        <v>89</v>
      </c>
      <c r="B47" s="197">
        <v>25.5</v>
      </c>
      <c r="C47" s="197">
        <v>25.5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10.638599999999999</v>
      </c>
      <c r="J47" s="21">
        <f t="shared" si="6"/>
        <v>5.9491499999999995</v>
      </c>
      <c r="K47" s="21">
        <f t="shared" si="7"/>
        <v>7.6729499999999993</v>
      </c>
      <c r="L47" s="21">
        <f t="shared" si="8"/>
        <v>1.2393000000000001</v>
      </c>
      <c r="M47" s="157">
        <f t="shared" si="9"/>
        <v>25.5</v>
      </c>
      <c r="N47" s="22"/>
      <c r="P47" s="37">
        <f t="shared" si="12"/>
        <v>10.638599999999999</v>
      </c>
      <c r="Q47" s="37">
        <f t="shared" si="13"/>
        <v>5.9491499999999995</v>
      </c>
      <c r="R47" s="37">
        <f t="shared" si="14"/>
        <v>7.6729499999999993</v>
      </c>
      <c r="S47" s="37">
        <f t="shared" si="15"/>
        <v>1.2393000000000001</v>
      </c>
      <c r="T47" s="37">
        <f t="shared" si="10"/>
        <v>25.5</v>
      </c>
    </row>
    <row r="48" spans="1:20">
      <c r="A48" s="8" t="s">
        <v>90</v>
      </c>
      <c r="B48" s="197">
        <v>25.5</v>
      </c>
      <c r="C48" s="197">
        <v>25.5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10.638599999999999</v>
      </c>
      <c r="J48" s="21">
        <f t="shared" si="6"/>
        <v>5.9491499999999995</v>
      </c>
      <c r="K48" s="21">
        <f t="shared" si="7"/>
        <v>7.6729499999999993</v>
      </c>
      <c r="L48" s="21">
        <f t="shared" si="8"/>
        <v>1.2393000000000001</v>
      </c>
      <c r="M48" s="157">
        <f t="shared" si="9"/>
        <v>25.5</v>
      </c>
      <c r="N48" s="22"/>
      <c r="P48" s="37">
        <f t="shared" si="12"/>
        <v>10.638599999999999</v>
      </c>
      <c r="Q48" s="37">
        <f t="shared" si="13"/>
        <v>5.9491499999999995</v>
      </c>
      <c r="R48" s="37">
        <f t="shared" si="14"/>
        <v>7.6729499999999993</v>
      </c>
      <c r="S48" s="37">
        <f t="shared" si="15"/>
        <v>1.2393000000000001</v>
      </c>
      <c r="T48" s="37">
        <f t="shared" si="10"/>
        <v>25.5</v>
      </c>
    </row>
    <row r="49" spans="1:20">
      <c r="A49" s="8" t="s">
        <v>91</v>
      </c>
      <c r="B49" s="197">
        <v>25.5</v>
      </c>
      <c r="C49" s="197">
        <v>25.5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10.638599999999999</v>
      </c>
      <c r="J49" s="21">
        <f t="shared" si="6"/>
        <v>5.9491499999999995</v>
      </c>
      <c r="K49" s="21">
        <f t="shared" si="7"/>
        <v>7.6729499999999993</v>
      </c>
      <c r="L49" s="21">
        <f t="shared" si="8"/>
        <v>1.2393000000000001</v>
      </c>
      <c r="M49" s="157">
        <f t="shared" si="9"/>
        <v>25.5</v>
      </c>
      <c r="N49" s="22"/>
      <c r="P49" s="37">
        <f t="shared" si="12"/>
        <v>10.638599999999999</v>
      </c>
      <c r="Q49" s="37">
        <f t="shared" si="13"/>
        <v>5.9491499999999995</v>
      </c>
      <c r="R49" s="37">
        <f t="shared" si="14"/>
        <v>7.6729499999999993</v>
      </c>
      <c r="S49" s="37">
        <f t="shared" si="15"/>
        <v>1.2393000000000001</v>
      </c>
      <c r="T49" s="37">
        <f t="shared" si="10"/>
        <v>25.5</v>
      </c>
    </row>
    <row r="50" spans="1:20">
      <c r="A50" s="8" t="s">
        <v>92</v>
      </c>
      <c r="B50" s="197">
        <v>25.5</v>
      </c>
      <c r="C50" s="197">
        <v>25.5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10.638599999999999</v>
      </c>
      <c r="J50" s="21">
        <f t="shared" si="6"/>
        <v>5.9491499999999995</v>
      </c>
      <c r="K50" s="21">
        <f t="shared" si="7"/>
        <v>7.6729499999999993</v>
      </c>
      <c r="L50" s="21">
        <f t="shared" si="8"/>
        <v>1.2393000000000001</v>
      </c>
      <c r="M50" s="157">
        <f t="shared" si="9"/>
        <v>25.5</v>
      </c>
      <c r="N50" s="22"/>
      <c r="P50" s="37">
        <f t="shared" si="12"/>
        <v>10.638599999999999</v>
      </c>
      <c r="Q50" s="37">
        <f t="shared" si="13"/>
        <v>5.9491499999999995</v>
      </c>
      <c r="R50" s="37">
        <f t="shared" si="14"/>
        <v>7.6729499999999993</v>
      </c>
      <c r="S50" s="37">
        <f t="shared" si="15"/>
        <v>1.2393000000000001</v>
      </c>
      <c r="T50" s="37">
        <f t="shared" si="10"/>
        <v>25.5</v>
      </c>
    </row>
    <row r="51" spans="1:20">
      <c r="A51" s="8" t="s">
        <v>93</v>
      </c>
      <c r="B51" s="197">
        <v>20.8</v>
      </c>
      <c r="C51" s="197">
        <v>20.8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8.6777599999999993</v>
      </c>
      <c r="J51" s="21">
        <f t="shared" si="6"/>
        <v>4.8526399999999992</v>
      </c>
      <c r="K51" s="21">
        <f t="shared" si="7"/>
        <v>6.2587200000000003</v>
      </c>
      <c r="L51" s="21">
        <f t="shared" si="8"/>
        <v>1.01088</v>
      </c>
      <c r="M51" s="157">
        <f t="shared" si="9"/>
        <v>20.799999999999997</v>
      </c>
      <c r="N51" s="22"/>
      <c r="P51" s="37">
        <f t="shared" si="12"/>
        <v>8.6777599999999993</v>
      </c>
      <c r="Q51" s="37">
        <f t="shared" si="13"/>
        <v>4.8526399999999992</v>
      </c>
      <c r="R51" s="37">
        <f t="shared" si="14"/>
        <v>6.2587200000000003</v>
      </c>
      <c r="S51" s="37">
        <f t="shared" si="15"/>
        <v>1.01088</v>
      </c>
      <c r="T51" s="37">
        <f t="shared" si="10"/>
        <v>20.799999999999997</v>
      </c>
    </row>
    <row r="52" spans="1:20">
      <c r="A52" s="8" t="s">
        <v>94</v>
      </c>
      <c r="B52" s="197">
        <v>20.8</v>
      </c>
      <c r="C52" s="197">
        <v>20.8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8.6777599999999993</v>
      </c>
      <c r="J52" s="21">
        <f t="shared" si="6"/>
        <v>4.8526399999999992</v>
      </c>
      <c r="K52" s="21">
        <f t="shared" si="7"/>
        <v>6.2587200000000003</v>
      </c>
      <c r="L52" s="21">
        <f t="shared" si="8"/>
        <v>1.01088</v>
      </c>
      <c r="M52" s="157">
        <f t="shared" si="9"/>
        <v>20.799999999999997</v>
      </c>
      <c r="N52" s="22"/>
      <c r="P52" s="37">
        <f t="shared" si="12"/>
        <v>8.6777599999999993</v>
      </c>
      <c r="Q52" s="37">
        <f t="shared" si="13"/>
        <v>4.8526399999999992</v>
      </c>
      <c r="R52" s="37">
        <f t="shared" si="14"/>
        <v>6.2587200000000003</v>
      </c>
      <c r="S52" s="37">
        <f t="shared" si="15"/>
        <v>1.01088</v>
      </c>
      <c r="T52" s="37">
        <f t="shared" si="10"/>
        <v>20.799999999999997</v>
      </c>
    </row>
    <row r="53" spans="1:20">
      <c r="A53" s="8" t="s">
        <v>95</v>
      </c>
      <c r="B53" s="197">
        <v>20.8</v>
      </c>
      <c r="C53" s="197">
        <v>20.8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8.6777599999999993</v>
      </c>
      <c r="J53" s="21">
        <f t="shared" si="6"/>
        <v>4.8526399999999992</v>
      </c>
      <c r="K53" s="21">
        <f t="shared" si="7"/>
        <v>6.2587200000000003</v>
      </c>
      <c r="L53" s="21">
        <f t="shared" si="8"/>
        <v>1.01088</v>
      </c>
      <c r="M53" s="157">
        <f t="shared" si="9"/>
        <v>20.799999999999997</v>
      </c>
      <c r="N53" s="22"/>
      <c r="P53" s="37">
        <f t="shared" si="12"/>
        <v>8.6777599999999993</v>
      </c>
      <c r="Q53" s="37">
        <f t="shared" si="13"/>
        <v>4.8526399999999992</v>
      </c>
      <c r="R53" s="37">
        <f t="shared" si="14"/>
        <v>6.2587200000000003</v>
      </c>
      <c r="S53" s="37">
        <f t="shared" si="15"/>
        <v>1.01088</v>
      </c>
      <c r="T53" s="37">
        <f t="shared" si="10"/>
        <v>20.799999999999997</v>
      </c>
    </row>
    <row r="54" spans="1:20">
      <c r="A54" s="8" t="s">
        <v>96</v>
      </c>
      <c r="B54" s="197">
        <v>20.8</v>
      </c>
      <c r="C54" s="197">
        <v>20.8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8.6777599999999993</v>
      </c>
      <c r="J54" s="21">
        <f t="shared" si="6"/>
        <v>4.8526399999999992</v>
      </c>
      <c r="K54" s="21">
        <f t="shared" si="7"/>
        <v>6.2587200000000003</v>
      </c>
      <c r="L54" s="21">
        <f t="shared" si="8"/>
        <v>1.01088</v>
      </c>
      <c r="M54" s="157">
        <f t="shared" si="9"/>
        <v>20.799999999999997</v>
      </c>
      <c r="N54" s="22"/>
      <c r="P54" s="37">
        <f t="shared" si="12"/>
        <v>8.6777599999999993</v>
      </c>
      <c r="Q54" s="37">
        <f t="shared" si="13"/>
        <v>4.8526399999999992</v>
      </c>
      <c r="R54" s="37">
        <f t="shared" si="14"/>
        <v>6.2587200000000003</v>
      </c>
      <c r="S54" s="37">
        <f t="shared" si="15"/>
        <v>1.01088</v>
      </c>
      <c r="T54" s="37">
        <f t="shared" si="10"/>
        <v>20.799999999999997</v>
      </c>
    </row>
    <row r="55" spans="1:20">
      <c r="A55" s="8" t="s">
        <v>97</v>
      </c>
      <c r="B55" s="197">
        <v>20.8</v>
      </c>
      <c r="C55" s="197">
        <v>20.8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8.6777599999999993</v>
      </c>
      <c r="J55" s="21">
        <f t="shared" si="6"/>
        <v>4.8526399999999992</v>
      </c>
      <c r="K55" s="21">
        <f t="shared" si="7"/>
        <v>6.2587200000000003</v>
      </c>
      <c r="L55" s="21">
        <f t="shared" si="8"/>
        <v>1.01088</v>
      </c>
      <c r="M55" s="157">
        <f t="shared" si="9"/>
        <v>20.799999999999997</v>
      </c>
      <c r="N55" s="22"/>
      <c r="P55" s="37">
        <f t="shared" si="12"/>
        <v>8.6777599999999993</v>
      </c>
      <c r="Q55" s="37">
        <f t="shared" si="13"/>
        <v>4.8526399999999992</v>
      </c>
      <c r="R55" s="37">
        <f t="shared" si="14"/>
        <v>6.2587200000000003</v>
      </c>
      <c r="S55" s="37">
        <f t="shared" si="15"/>
        <v>1.01088</v>
      </c>
      <c r="T55" s="37">
        <f t="shared" si="10"/>
        <v>20.799999999999997</v>
      </c>
    </row>
    <row r="56" spans="1:20">
      <c r="A56" s="8" t="s">
        <v>98</v>
      </c>
      <c r="B56" s="197">
        <v>20.8</v>
      </c>
      <c r="C56" s="197">
        <v>20.8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8.6777599999999993</v>
      </c>
      <c r="J56" s="21">
        <f t="shared" si="6"/>
        <v>4.8526399999999992</v>
      </c>
      <c r="K56" s="21">
        <f t="shared" si="7"/>
        <v>6.2587200000000003</v>
      </c>
      <c r="L56" s="21">
        <f t="shared" si="8"/>
        <v>1.01088</v>
      </c>
      <c r="M56" s="157">
        <f t="shared" si="9"/>
        <v>20.799999999999997</v>
      </c>
      <c r="N56" s="22"/>
      <c r="P56" s="37">
        <f t="shared" si="12"/>
        <v>8.6777599999999993</v>
      </c>
      <c r="Q56" s="37">
        <f t="shared" si="13"/>
        <v>4.8526399999999992</v>
      </c>
      <c r="R56" s="37">
        <f t="shared" si="14"/>
        <v>6.2587200000000003</v>
      </c>
      <c r="S56" s="37">
        <f t="shared" si="15"/>
        <v>1.01088</v>
      </c>
      <c r="T56" s="37">
        <f t="shared" si="10"/>
        <v>20.799999999999997</v>
      </c>
    </row>
    <row r="57" spans="1:20">
      <c r="A57" s="8" t="s">
        <v>99</v>
      </c>
      <c r="B57" s="197">
        <v>25.8</v>
      </c>
      <c r="C57" s="197">
        <v>25.8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10.76376</v>
      </c>
      <c r="J57" s="21">
        <f t="shared" si="6"/>
        <v>6.0191400000000002</v>
      </c>
      <c r="K57" s="21">
        <f t="shared" si="7"/>
        <v>7.7632200000000005</v>
      </c>
      <c r="L57" s="21">
        <f t="shared" si="8"/>
        <v>1.2538800000000001</v>
      </c>
      <c r="M57" s="157">
        <f t="shared" si="9"/>
        <v>25.799999999999997</v>
      </c>
      <c r="N57" s="22"/>
      <c r="P57" s="37">
        <f t="shared" si="12"/>
        <v>10.76376</v>
      </c>
      <c r="Q57" s="37">
        <f t="shared" si="13"/>
        <v>6.0191400000000002</v>
      </c>
      <c r="R57" s="37">
        <f t="shared" si="14"/>
        <v>7.7632200000000005</v>
      </c>
      <c r="S57" s="37">
        <f t="shared" si="15"/>
        <v>1.2538800000000001</v>
      </c>
      <c r="T57" s="37">
        <f t="shared" si="10"/>
        <v>25.799999999999997</v>
      </c>
    </row>
    <row r="58" spans="1:20">
      <c r="A58" s="8" t="s">
        <v>100</v>
      </c>
      <c r="B58" s="197">
        <v>25.8</v>
      </c>
      <c r="C58" s="197">
        <v>25.8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10.76376</v>
      </c>
      <c r="J58" s="21">
        <f t="shared" si="6"/>
        <v>6.0191400000000002</v>
      </c>
      <c r="K58" s="21">
        <f t="shared" si="7"/>
        <v>7.7632200000000005</v>
      </c>
      <c r="L58" s="21">
        <f t="shared" si="8"/>
        <v>1.2538800000000001</v>
      </c>
      <c r="M58" s="157">
        <f t="shared" si="9"/>
        <v>25.799999999999997</v>
      </c>
      <c r="N58" s="22"/>
      <c r="P58" s="37">
        <f t="shared" si="12"/>
        <v>10.76376</v>
      </c>
      <c r="Q58" s="37">
        <f t="shared" si="13"/>
        <v>6.0191400000000002</v>
      </c>
      <c r="R58" s="37">
        <f t="shared" si="14"/>
        <v>7.7632200000000005</v>
      </c>
      <c r="S58" s="37">
        <f t="shared" si="15"/>
        <v>1.2538800000000001</v>
      </c>
      <c r="T58" s="37">
        <f t="shared" si="10"/>
        <v>25.799999999999997</v>
      </c>
    </row>
    <row r="59" spans="1:20">
      <c r="A59" s="8" t="s">
        <v>101</v>
      </c>
      <c r="B59" s="197">
        <v>25.8</v>
      </c>
      <c r="C59" s="197">
        <v>25.8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10.76376</v>
      </c>
      <c r="J59" s="21">
        <f t="shared" si="6"/>
        <v>6.0191400000000002</v>
      </c>
      <c r="K59" s="21">
        <f t="shared" si="7"/>
        <v>7.7632200000000005</v>
      </c>
      <c r="L59" s="21">
        <f t="shared" si="8"/>
        <v>1.2538800000000001</v>
      </c>
      <c r="M59" s="157">
        <f t="shared" si="9"/>
        <v>25.799999999999997</v>
      </c>
      <c r="N59" s="22"/>
      <c r="P59" s="37">
        <f t="shared" si="12"/>
        <v>10.76376</v>
      </c>
      <c r="Q59" s="37">
        <f t="shared" si="13"/>
        <v>6.0191400000000002</v>
      </c>
      <c r="R59" s="37">
        <f t="shared" si="14"/>
        <v>7.7632200000000005</v>
      </c>
      <c r="S59" s="37">
        <f t="shared" si="15"/>
        <v>1.2538800000000001</v>
      </c>
      <c r="T59" s="37">
        <f t="shared" si="10"/>
        <v>25.799999999999997</v>
      </c>
    </row>
    <row r="60" spans="1:20">
      <c r="A60" s="8" t="s">
        <v>102</v>
      </c>
      <c r="B60" s="197">
        <v>25.8</v>
      </c>
      <c r="C60" s="197">
        <v>25.8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10.76376</v>
      </c>
      <c r="J60" s="21">
        <f t="shared" si="6"/>
        <v>6.0191400000000002</v>
      </c>
      <c r="K60" s="21">
        <f t="shared" si="7"/>
        <v>7.7632200000000005</v>
      </c>
      <c r="L60" s="21">
        <f t="shared" si="8"/>
        <v>1.2538800000000001</v>
      </c>
      <c r="M60" s="157">
        <f t="shared" si="9"/>
        <v>25.799999999999997</v>
      </c>
      <c r="N60" s="22"/>
      <c r="P60" s="37">
        <f t="shared" si="12"/>
        <v>10.76376</v>
      </c>
      <c r="Q60" s="37">
        <f t="shared" si="13"/>
        <v>6.0191400000000002</v>
      </c>
      <c r="R60" s="37">
        <f t="shared" si="14"/>
        <v>7.7632200000000005</v>
      </c>
      <c r="S60" s="37">
        <f t="shared" si="15"/>
        <v>1.2538800000000001</v>
      </c>
      <c r="T60" s="37">
        <f t="shared" si="10"/>
        <v>25.799999999999997</v>
      </c>
    </row>
    <row r="61" spans="1:20">
      <c r="A61" s="8" t="s">
        <v>103</v>
      </c>
      <c r="B61" s="197">
        <v>25.8</v>
      </c>
      <c r="C61" s="197">
        <v>25.8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10.76376</v>
      </c>
      <c r="J61" s="21">
        <f t="shared" si="6"/>
        <v>6.0191400000000002</v>
      </c>
      <c r="K61" s="21">
        <f t="shared" si="7"/>
        <v>7.7632200000000005</v>
      </c>
      <c r="L61" s="21">
        <f t="shared" si="8"/>
        <v>1.2538800000000001</v>
      </c>
      <c r="M61" s="157">
        <f t="shared" si="9"/>
        <v>25.799999999999997</v>
      </c>
      <c r="N61" s="22"/>
      <c r="P61" s="37">
        <f t="shared" si="12"/>
        <v>10.76376</v>
      </c>
      <c r="Q61" s="37">
        <f t="shared" si="13"/>
        <v>6.0191400000000002</v>
      </c>
      <c r="R61" s="37">
        <f t="shared" si="14"/>
        <v>7.7632200000000005</v>
      </c>
      <c r="S61" s="37">
        <f t="shared" si="15"/>
        <v>1.2538800000000001</v>
      </c>
      <c r="T61" s="37">
        <f t="shared" si="10"/>
        <v>25.799999999999997</v>
      </c>
    </row>
    <row r="62" spans="1:20">
      <c r="A62" s="8" t="s">
        <v>104</v>
      </c>
      <c r="B62" s="197">
        <v>25.8</v>
      </c>
      <c r="C62" s="197">
        <v>25.8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10.76376</v>
      </c>
      <c r="J62" s="21">
        <f t="shared" si="6"/>
        <v>6.0191400000000002</v>
      </c>
      <c r="K62" s="21">
        <f t="shared" si="7"/>
        <v>7.7632200000000005</v>
      </c>
      <c r="L62" s="21">
        <f t="shared" si="8"/>
        <v>1.2538800000000001</v>
      </c>
      <c r="M62" s="157">
        <f t="shared" si="9"/>
        <v>25.799999999999997</v>
      </c>
      <c r="N62" s="22"/>
      <c r="P62" s="37">
        <f t="shared" si="12"/>
        <v>10.76376</v>
      </c>
      <c r="Q62" s="37">
        <f t="shared" si="13"/>
        <v>6.0191400000000002</v>
      </c>
      <c r="R62" s="37">
        <f t="shared" si="14"/>
        <v>7.7632200000000005</v>
      </c>
      <c r="S62" s="37">
        <f t="shared" si="15"/>
        <v>1.2538800000000001</v>
      </c>
      <c r="T62" s="37">
        <f t="shared" si="10"/>
        <v>25.799999999999997</v>
      </c>
    </row>
    <row r="63" spans="1:20">
      <c r="A63" s="8" t="s">
        <v>105</v>
      </c>
      <c r="B63" s="197">
        <v>25.8</v>
      </c>
      <c r="C63" s="197">
        <v>25.8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10.76376</v>
      </c>
      <c r="J63" s="21">
        <f t="shared" si="6"/>
        <v>6.0191400000000002</v>
      </c>
      <c r="K63" s="21">
        <f t="shared" si="7"/>
        <v>7.7632200000000005</v>
      </c>
      <c r="L63" s="21">
        <f t="shared" si="8"/>
        <v>1.2538800000000001</v>
      </c>
      <c r="M63" s="157">
        <f t="shared" si="9"/>
        <v>25.799999999999997</v>
      </c>
      <c r="N63" s="22"/>
      <c r="P63" s="37">
        <f t="shared" si="12"/>
        <v>10.76376</v>
      </c>
      <c r="Q63" s="37">
        <f t="shared" si="13"/>
        <v>6.0191400000000002</v>
      </c>
      <c r="R63" s="37">
        <f t="shared" si="14"/>
        <v>7.7632200000000005</v>
      </c>
      <c r="S63" s="37">
        <f t="shared" si="15"/>
        <v>1.2538800000000001</v>
      </c>
      <c r="T63" s="37">
        <f t="shared" si="10"/>
        <v>25.799999999999997</v>
      </c>
    </row>
    <row r="64" spans="1:20">
      <c r="A64" s="8" t="s">
        <v>106</v>
      </c>
      <c r="B64" s="197">
        <v>25.8</v>
      </c>
      <c r="C64" s="197">
        <v>25.8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10.76376</v>
      </c>
      <c r="J64" s="21">
        <f t="shared" si="6"/>
        <v>6.0191400000000002</v>
      </c>
      <c r="K64" s="21">
        <f t="shared" si="7"/>
        <v>7.7632200000000005</v>
      </c>
      <c r="L64" s="21">
        <f t="shared" si="8"/>
        <v>1.2538800000000001</v>
      </c>
      <c r="M64" s="157">
        <f t="shared" si="9"/>
        <v>25.799999999999997</v>
      </c>
      <c r="N64" s="22"/>
      <c r="P64" s="37">
        <f t="shared" si="12"/>
        <v>10.76376</v>
      </c>
      <c r="Q64" s="37">
        <f t="shared" si="13"/>
        <v>6.0191400000000002</v>
      </c>
      <c r="R64" s="37">
        <f t="shared" si="14"/>
        <v>7.7632200000000005</v>
      </c>
      <c r="S64" s="37">
        <f t="shared" si="15"/>
        <v>1.2538800000000001</v>
      </c>
      <c r="T64" s="37">
        <f t="shared" si="10"/>
        <v>25.799999999999997</v>
      </c>
    </row>
    <row r="65" spans="1:20">
      <c r="A65" s="8" t="s">
        <v>107</v>
      </c>
      <c r="B65" s="197">
        <v>25.8</v>
      </c>
      <c r="C65" s="197">
        <v>25.8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10.76376</v>
      </c>
      <c r="J65" s="21">
        <f t="shared" si="6"/>
        <v>6.0191400000000002</v>
      </c>
      <c r="K65" s="21">
        <f t="shared" si="7"/>
        <v>7.7632200000000005</v>
      </c>
      <c r="L65" s="21">
        <f t="shared" si="8"/>
        <v>1.2538800000000001</v>
      </c>
      <c r="M65" s="157">
        <f t="shared" si="9"/>
        <v>25.799999999999997</v>
      </c>
      <c r="N65" s="22"/>
      <c r="P65" s="37">
        <f t="shared" si="12"/>
        <v>10.76376</v>
      </c>
      <c r="Q65" s="37">
        <f t="shared" si="13"/>
        <v>6.0191400000000002</v>
      </c>
      <c r="R65" s="37">
        <f t="shared" si="14"/>
        <v>7.7632200000000005</v>
      </c>
      <c r="S65" s="37">
        <f t="shared" si="15"/>
        <v>1.2538800000000001</v>
      </c>
      <c r="T65" s="37">
        <f t="shared" si="10"/>
        <v>25.799999999999997</v>
      </c>
    </row>
    <row r="66" spans="1:20">
      <c r="A66" s="8" t="s">
        <v>108</v>
      </c>
      <c r="B66" s="197">
        <v>25.8</v>
      </c>
      <c r="C66" s="197">
        <v>25.8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10.76376</v>
      </c>
      <c r="J66" s="21">
        <f t="shared" si="6"/>
        <v>6.0191400000000002</v>
      </c>
      <c r="K66" s="21">
        <f t="shared" si="7"/>
        <v>7.7632200000000005</v>
      </c>
      <c r="L66" s="21">
        <f t="shared" si="8"/>
        <v>1.2538800000000001</v>
      </c>
      <c r="M66" s="157">
        <f t="shared" si="9"/>
        <v>25.799999999999997</v>
      </c>
      <c r="N66" s="22"/>
      <c r="P66" s="37">
        <f t="shared" si="12"/>
        <v>10.76376</v>
      </c>
      <c r="Q66" s="37">
        <f t="shared" si="13"/>
        <v>6.0191400000000002</v>
      </c>
      <c r="R66" s="37">
        <f t="shared" si="14"/>
        <v>7.7632200000000005</v>
      </c>
      <c r="S66" s="37">
        <f t="shared" si="15"/>
        <v>1.2538800000000001</v>
      </c>
      <c r="T66" s="37">
        <f t="shared" si="10"/>
        <v>25.799999999999997</v>
      </c>
    </row>
    <row r="67" spans="1:20">
      <c r="A67" s="8" t="s">
        <v>109</v>
      </c>
      <c r="B67" s="197">
        <v>25.8</v>
      </c>
      <c r="C67" s="197">
        <v>25.8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10.76376</v>
      </c>
      <c r="J67" s="21">
        <f t="shared" si="6"/>
        <v>6.0191400000000002</v>
      </c>
      <c r="K67" s="21">
        <f t="shared" si="7"/>
        <v>7.7632200000000005</v>
      </c>
      <c r="L67" s="21">
        <f t="shared" si="8"/>
        <v>1.2538800000000001</v>
      </c>
      <c r="M67" s="157">
        <f t="shared" si="9"/>
        <v>25.799999999999997</v>
      </c>
      <c r="N67" s="22"/>
      <c r="P67" s="37">
        <f t="shared" ref="P67:P98" si="17">I67</f>
        <v>10.76376</v>
      </c>
      <c r="Q67" s="37">
        <f t="shared" ref="Q67:Q98" si="18">J67</f>
        <v>6.0191400000000002</v>
      </c>
      <c r="R67" s="37">
        <f t="shared" ref="R67:R98" si="19">K67</f>
        <v>7.7632200000000005</v>
      </c>
      <c r="S67" s="37">
        <f t="shared" ref="S67:S98" si="20">L67</f>
        <v>1.2538800000000001</v>
      </c>
      <c r="T67" s="37">
        <f t="shared" si="10"/>
        <v>25.799999999999997</v>
      </c>
    </row>
    <row r="68" spans="1:20">
      <c r="A68" s="8" t="s">
        <v>110</v>
      </c>
      <c r="B68" s="197">
        <v>25.8</v>
      </c>
      <c r="C68" s="197">
        <v>25.8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10.76376</v>
      </c>
      <c r="J68" s="21">
        <f t="shared" ref="J68:J98" si="22">C68*E68/100</f>
        <v>6.0191400000000002</v>
      </c>
      <c r="K68" s="21">
        <f t="shared" ref="K68:K98" si="23">C68*F68/100</f>
        <v>7.7632200000000005</v>
      </c>
      <c r="L68" s="21">
        <f t="shared" ref="L68:L98" si="24">C68*G68/100</f>
        <v>1.2538800000000001</v>
      </c>
      <c r="M68" s="157">
        <f t="shared" ref="M68:M98" si="25">SUM(I68:L68)</f>
        <v>25.799999999999997</v>
      </c>
      <c r="N68" s="22"/>
      <c r="P68" s="37">
        <f t="shared" si="17"/>
        <v>10.76376</v>
      </c>
      <c r="Q68" s="37">
        <f t="shared" si="18"/>
        <v>6.0191400000000002</v>
      </c>
      <c r="R68" s="37">
        <f t="shared" si="19"/>
        <v>7.7632200000000005</v>
      </c>
      <c r="S68" s="37">
        <f t="shared" si="20"/>
        <v>1.2538800000000001</v>
      </c>
      <c r="T68" s="37">
        <f t="shared" ref="T68:T99" si="26">SUM(P68:S68)</f>
        <v>25.799999999999997</v>
      </c>
    </row>
    <row r="69" spans="1:20">
      <c r="A69" s="8" t="s">
        <v>111</v>
      </c>
      <c r="B69" s="197">
        <v>25.8</v>
      </c>
      <c r="C69" s="197">
        <v>25.8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10.76376</v>
      </c>
      <c r="J69" s="21">
        <f t="shared" si="22"/>
        <v>6.0191400000000002</v>
      </c>
      <c r="K69" s="21">
        <f t="shared" si="23"/>
        <v>7.7632200000000005</v>
      </c>
      <c r="L69" s="21">
        <f t="shared" si="24"/>
        <v>1.2538800000000001</v>
      </c>
      <c r="M69" s="157">
        <f t="shared" si="25"/>
        <v>25.799999999999997</v>
      </c>
      <c r="N69" s="22"/>
      <c r="P69" s="37">
        <f t="shared" si="17"/>
        <v>10.76376</v>
      </c>
      <c r="Q69" s="37">
        <f t="shared" si="18"/>
        <v>6.0191400000000002</v>
      </c>
      <c r="R69" s="37">
        <f t="shared" si="19"/>
        <v>7.7632200000000005</v>
      </c>
      <c r="S69" s="37">
        <f t="shared" si="20"/>
        <v>1.2538800000000001</v>
      </c>
      <c r="T69" s="37">
        <f t="shared" si="26"/>
        <v>25.799999999999997</v>
      </c>
    </row>
    <row r="70" spans="1:20">
      <c r="A70" s="8" t="s">
        <v>112</v>
      </c>
      <c r="B70" s="197">
        <v>25.8</v>
      </c>
      <c r="C70" s="197">
        <v>25.8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10.76376</v>
      </c>
      <c r="J70" s="21">
        <f t="shared" si="22"/>
        <v>6.0191400000000002</v>
      </c>
      <c r="K70" s="21">
        <f t="shared" si="23"/>
        <v>7.7632200000000005</v>
      </c>
      <c r="L70" s="21">
        <f t="shared" si="24"/>
        <v>1.2538800000000001</v>
      </c>
      <c r="M70" s="157">
        <f t="shared" si="25"/>
        <v>25.799999999999997</v>
      </c>
      <c r="N70" s="22"/>
      <c r="P70" s="37">
        <f t="shared" si="17"/>
        <v>10.76376</v>
      </c>
      <c r="Q70" s="37">
        <f t="shared" si="18"/>
        <v>6.0191400000000002</v>
      </c>
      <c r="R70" s="37">
        <f t="shared" si="19"/>
        <v>7.7632200000000005</v>
      </c>
      <c r="S70" s="37">
        <f t="shared" si="20"/>
        <v>1.2538800000000001</v>
      </c>
      <c r="T70" s="37">
        <f t="shared" si="26"/>
        <v>25.799999999999997</v>
      </c>
    </row>
    <row r="71" spans="1:20">
      <c r="A71" s="8" t="s">
        <v>113</v>
      </c>
      <c r="B71" s="197">
        <v>25.8</v>
      </c>
      <c r="C71" s="197">
        <v>25.8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10.76376</v>
      </c>
      <c r="J71" s="21">
        <f t="shared" si="22"/>
        <v>6.0191400000000002</v>
      </c>
      <c r="K71" s="21">
        <f t="shared" si="23"/>
        <v>7.7632200000000005</v>
      </c>
      <c r="L71" s="21">
        <f t="shared" si="24"/>
        <v>1.2538800000000001</v>
      </c>
      <c r="M71" s="157">
        <f t="shared" si="25"/>
        <v>25.799999999999997</v>
      </c>
      <c r="N71" s="22"/>
      <c r="P71" s="37">
        <f t="shared" si="17"/>
        <v>10.76376</v>
      </c>
      <c r="Q71" s="37">
        <f t="shared" si="18"/>
        <v>6.0191400000000002</v>
      </c>
      <c r="R71" s="37">
        <f t="shared" si="19"/>
        <v>7.7632200000000005</v>
      </c>
      <c r="S71" s="37">
        <f t="shared" si="20"/>
        <v>1.2538800000000001</v>
      </c>
      <c r="T71" s="37">
        <f t="shared" si="26"/>
        <v>25.799999999999997</v>
      </c>
    </row>
    <row r="72" spans="1:20">
      <c r="A72" s="8" t="s">
        <v>114</v>
      </c>
      <c r="B72" s="197">
        <v>25.8</v>
      </c>
      <c r="C72" s="197">
        <v>25.8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10.76376</v>
      </c>
      <c r="J72" s="21">
        <f t="shared" si="22"/>
        <v>6.0191400000000002</v>
      </c>
      <c r="K72" s="21">
        <f t="shared" si="23"/>
        <v>7.7632200000000005</v>
      </c>
      <c r="L72" s="21">
        <f t="shared" si="24"/>
        <v>1.2538800000000001</v>
      </c>
      <c r="M72" s="157">
        <f t="shared" si="25"/>
        <v>25.799999999999997</v>
      </c>
      <c r="N72" s="22"/>
      <c r="P72" s="37">
        <f t="shared" si="17"/>
        <v>10.76376</v>
      </c>
      <c r="Q72" s="37">
        <f t="shared" si="18"/>
        <v>6.0191400000000002</v>
      </c>
      <c r="R72" s="37">
        <f t="shared" si="19"/>
        <v>7.7632200000000005</v>
      </c>
      <c r="S72" s="37">
        <f t="shared" si="20"/>
        <v>1.2538800000000001</v>
      </c>
      <c r="T72" s="37">
        <f t="shared" si="26"/>
        <v>25.799999999999997</v>
      </c>
    </row>
    <row r="73" spans="1:20">
      <c r="A73" s="8" t="s">
        <v>115</v>
      </c>
      <c r="B73" s="197">
        <v>25.8</v>
      </c>
      <c r="C73" s="197">
        <v>25.8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10.76376</v>
      </c>
      <c r="J73" s="21">
        <f t="shared" si="22"/>
        <v>6.0191400000000002</v>
      </c>
      <c r="K73" s="21">
        <f t="shared" si="23"/>
        <v>7.7632200000000005</v>
      </c>
      <c r="L73" s="21">
        <f t="shared" si="24"/>
        <v>1.2538800000000001</v>
      </c>
      <c r="M73" s="157">
        <f t="shared" si="25"/>
        <v>25.799999999999997</v>
      </c>
      <c r="N73" s="22"/>
      <c r="P73" s="37">
        <f t="shared" si="17"/>
        <v>10.76376</v>
      </c>
      <c r="Q73" s="37">
        <f t="shared" si="18"/>
        <v>6.0191400000000002</v>
      </c>
      <c r="R73" s="37">
        <f t="shared" si="19"/>
        <v>7.7632200000000005</v>
      </c>
      <c r="S73" s="37">
        <f t="shared" si="20"/>
        <v>1.2538800000000001</v>
      </c>
      <c r="T73" s="37">
        <f t="shared" si="26"/>
        <v>25.799999999999997</v>
      </c>
    </row>
    <row r="74" spans="1:20">
      <c r="A74" s="8" t="s">
        <v>116</v>
      </c>
      <c r="B74" s="197">
        <v>25.8</v>
      </c>
      <c r="C74" s="197">
        <v>25.8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10.76376</v>
      </c>
      <c r="J74" s="21">
        <f t="shared" si="22"/>
        <v>6.0191400000000002</v>
      </c>
      <c r="K74" s="21">
        <f t="shared" si="23"/>
        <v>7.7632200000000005</v>
      </c>
      <c r="L74" s="21">
        <f t="shared" si="24"/>
        <v>1.2538800000000001</v>
      </c>
      <c r="M74" s="157">
        <f t="shared" si="25"/>
        <v>25.799999999999997</v>
      </c>
      <c r="N74" s="22"/>
      <c r="P74" s="37">
        <f t="shared" si="17"/>
        <v>10.76376</v>
      </c>
      <c r="Q74" s="37">
        <f t="shared" si="18"/>
        <v>6.0191400000000002</v>
      </c>
      <c r="R74" s="37">
        <f t="shared" si="19"/>
        <v>7.7632200000000005</v>
      </c>
      <c r="S74" s="37">
        <f t="shared" si="20"/>
        <v>1.2538800000000001</v>
      </c>
      <c r="T74" s="37">
        <f t="shared" si="26"/>
        <v>25.799999999999997</v>
      </c>
    </row>
    <row r="75" spans="1:20">
      <c r="A75" s="8" t="s">
        <v>117</v>
      </c>
      <c r="B75" s="197">
        <v>25.8</v>
      </c>
      <c r="C75" s="197">
        <v>25.8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10.76376</v>
      </c>
      <c r="J75" s="21">
        <f t="shared" si="22"/>
        <v>6.0191400000000002</v>
      </c>
      <c r="K75" s="21">
        <f t="shared" si="23"/>
        <v>7.7632200000000005</v>
      </c>
      <c r="L75" s="21">
        <f t="shared" si="24"/>
        <v>1.2538800000000001</v>
      </c>
      <c r="M75" s="157">
        <f t="shared" si="25"/>
        <v>25.799999999999997</v>
      </c>
      <c r="N75" s="22"/>
      <c r="P75" s="37">
        <f t="shared" si="17"/>
        <v>10.76376</v>
      </c>
      <c r="Q75" s="37">
        <f t="shared" si="18"/>
        <v>6.0191400000000002</v>
      </c>
      <c r="R75" s="37">
        <f t="shared" si="19"/>
        <v>7.7632200000000005</v>
      </c>
      <c r="S75" s="37">
        <f t="shared" si="20"/>
        <v>1.2538800000000001</v>
      </c>
      <c r="T75" s="37">
        <f t="shared" si="26"/>
        <v>25.799999999999997</v>
      </c>
    </row>
    <row r="76" spans="1:20">
      <c r="A76" s="8" t="s">
        <v>118</v>
      </c>
      <c r="B76" s="197">
        <v>25.8</v>
      </c>
      <c r="C76" s="197">
        <v>25.8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10.76376</v>
      </c>
      <c r="J76" s="21">
        <f t="shared" si="22"/>
        <v>6.0191400000000002</v>
      </c>
      <c r="K76" s="21">
        <f t="shared" si="23"/>
        <v>7.7632200000000005</v>
      </c>
      <c r="L76" s="21">
        <f t="shared" si="24"/>
        <v>1.2538800000000001</v>
      </c>
      <c r="M76" s="157">
        <f t="shared" si="25"/>
        <v>25.799999999999997</v>
      </c>
      <c r="N76" s="22"/>
      <c r="P76" s="37">
        <f t="shared" si="17"/>
        <v>10.76376</v>
      </c>
      <c r="Q76" s="37">
        <f t="shared" si="18"/>
        <v>6.0191400000000002</v>
      </c>
      <c r="R76" s="37">
        <f t="shared" si="19"/>
        <v>7.7632200000000005</v>
      </c>
      <c r="S76" s="37">
        <f t="shared" si="20"/>
        <v>1.2538800000000001</v>
      </c>
      <c r="T76" s="37">
        <f t="shared" si="26"/>
        <v>25.799999999999997</v>
      </c>
    </row>
    <row r="77" spans="1:20">
      <c r="A77" s="8" t="s">
        <v>119</v>
      </c>
      <c r="B77" s="197">
        <v>25.8</v>
      </c>
      <c r="C77" s="197">
        <v>25.8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10.76376</v>
      </c>
      <c r="J77" s="21">
        <f t="shared" si="22"/>
        <v>6.0191400000000002</v>
      </c>
      <c r="K77" s="21">
        <f t="shared" si="23"/>
        <v>7.7632200000000005</v>
      </c>
      <c r="L77" s="21">
        <f t="shared" si="24"/>
        <v>1.2538800000000001</v>
      </c>
      <c r="M77" s="157">
        <f t="shared" si="25"/>
        <v>25.799999999999997</v>
      </c>
      <c r="N77" s="22"/>
      <c r="P77" s="37">
        <f t="shared" si="17"/>
        <v>10.76376</v>
      </c>
      <c r="Q77" s="37">
        <f t="shared" si="18"/>
        <v>6.0191400000000002</v>
      </c>
      <c r="R77" s="37">
        <f t="shared" si="19"/>
        <v>7.7632200000000005</v>
      </c>
      <c r="S77" s="37">
        <f t="shared" si="20"/>
        <v>1.2538800000000001</v>
      </c>
      <c r="T77" s="37">
        <f t="shared" si="26"/>
        <v>25.799999999999997</v>
      </c>
    </row>
    <row r="78" spans="1:20">
      <c r="A78" s="8" t="s">
        <v>120</v>
      </c>
      <c r="B78" s="197">
        <v>25.8</v>
      </c>
      <c r="C78" s="197">
        <v>25.8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10.76376</v>
      </c>
      <c r="J78" s="21">
        <f t="shared" si="22"/>
        <v>6.0191400000000002</v>
      </c>
      <c r="K78" s="21">
        <f t="shared" si="23"/>
        <v>7.7632200000000005</v>
      </c>
      <c r="L78" s="21">
        <f t="shared" si="24"/>
        <v>1.2538800000000001</v>
      </c>
      <c r="M78" s="157">
        <f t="shared" si="25"/>
        <v>25.799999999999997</v>
      </c>
      <c r="N78" s="22"/>
      <c r="P78" s="37">
        <f t="shared" si="17"/>
        <v>10.76376</v>
      </c>
      <c r="Q78" s="37">
        <f t="shared" si="18"/>
        <v>6.0191400000000002</v>
      </c>
      <c r="R78" s="37">
        <f t="shared" si="19"/>
        <v>7.7632200000000005</v>
      </c>
      <c r="S78" s="37">
        <f t="shared" si="20"/>
        <v>1.2538800000000001</v>
      </c>
      <c r="T78" s="37">
        <f t="shared" si="26"/>
        <v>25.799999999999997</v>
      </c>
    </row>
    <row r="79" spans="1:20">
      <c r="A79" s="8" t="s">
        <v>121</v>
      </c>
      <c r="B79" s="197">
        <v>25.8</v>
      </c>
      <c r="C79" s="197">
        <v>25.8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10.76376</v>
      </c>
      <c r="J79" s="21">
        <f t="shared" si="22"/>
        <v>6.0191400000000002</v>
      </c>
      <c r="K79" s="21">
        <f t="shared" si="23"/>
        <v>7.7632200000000005</v>
      </c>
      <c r="L79" s="21">
        <f t="shared" si="24"/>
        <v>1.2538800000000001</v>
      </c>
      <c r="M79" s="157">
        <f t="shared" si="25"/>
        <v>25.799999999999997</v>
      </c>
      <c r="N79" s="22"/>
      <c r="P79" s="37">
        <f t="shared" si="17"/>
        <v>10.76376</v>
      </c>
      <c r="Q79" s="37">
        <f t="shared" si="18"/>
        <v>6.0191400000000002</v>
      </c>
      <c r="R79" s="37">
        <f t="shared" si="19"/>
        <v>7.7632200000000005</v>
      </c>
      <c r="S79" s="37">
        <f t="shared" si="20"/>
        <v>1.2538800000000001</v>
      </c>
      <c r="T79" s="37">
        <f t="shared" si="26"/>
        <v>25.799999999999997</v>
      </c>
    </row>
    <row r="80" spans="1:20">
      <c r="A80" s="8" t="s">
        <v>122</v>
      </c>
      <c r="B80" s="197">
        <v>25.8</v>
      </c>
      <c r="C80" s="197">
        <v>25.8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10.76376</v>
      </c>
      <c r="J80" s="21">
        <f t="shared" si="22"/>
        <v>6.0191400000000002</v>
      </c>
      <c r="K80" s="21">
        <f t="shared" si="23"/>
        <v>7.7632200000000005</v>
      </c>
      <c r="L80" s="21">
        <f t="shared" si="24"/>
        <v>1.2538800000000001</v>
      </c>
      <c r="M80" s="157">
        <f t="shared" si="25"/>
        <v>25.799999999999997</v>
      </c>
      <c r="N80" s="22"/>
      <c r="P80" s="37">
        <f t="shared" si="17"/>
        <v>10.76376</v>
      </c>
      <c r="Q80" s="37">
        <f t="shared" si="18"/>
        <v>6.0191400000000002</v>
      </c>
      <c r="R80" s="37">
        <f t="shared" si="19"/>
        <v>7.7632200000000005</v>
      </c>
      <c r="S80" s="37">
        <f t="shared" si="20"/>
        <v>1.2538800000000001</v>
      </c>
      <c r="T80" s="37">
        <f t="shared" si="26"/>
        <v>25.799999999999997</v>
      </c>
    </row>
    <row r="81" spans="1:20">
      <c r="A81" s="8" t="s">
        <v>123</v>
      </c>
      <c r="B81" s="197">
        <v>25.8</v>
      </c>
      <c r="C81" s="197">
        <v>25.8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10.76376</v>
      </c>
      <c r="J81" s="21">
        <f t="shared" si="22"/>
        <v>6.0191400000000002</v>
      </c>
      <c r="K81" s="21">
        <f t="shared" si="23"/>
        <v>7.7632200000000005</v>
      </c>
      <c r="L81" s="21">
        <f t="shared" si="24"/>
        <v>1.2538800000000001</v>
      </c>
      <c r="M81" s="157">
        <f t="shared" si="25"/>
        <v>25.799999999999997</v>
      </c>
      <c r="N81" s="22"/>
      <c r="P81" s="37">
        <f t="shared" si="17"/>
        <v>10.76376</v>
      </c>
      <c r="Q81" s="37">
        <f t="shared" si="18"/>
        <v>6.0191400000000002</v>
      </c>
      <c r="R81" s="37">
        <f t="shared" si="19"/>
        <v>7.7632200000000005</v>
      </c>
      <c r="S81" s="37">
        <f t="shared" si="20"/>
        <v>1.2538800000000001</v>
      </c>
      <c r="T81" s="37">
        <f t="shared" si="26"/>
        <v>25.799999999999997</v>
      </c>
    </row>
    <row r="82" spans="1:20">
      <c r="A82" s="8" t="s">
        <v>124</v>
      </c>
      <c r="B82" s="197">
        <v>24.5</v>
      </c>
      <c r="C82" s="197">
        <v>24.5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10.221399999999999</v>
      </c>
      <c r="J82" s="21">
        <f t="shared" si="22"/>
        <v>5.7158499999999997</v>
      </c>
      <c r="K82" s="21">
        <f t="shared" si="23"/>
        <v>7.3720500000000007</v>
      </c>
      <c r="L82" s="21">
        <f t="shared" si="24"/>
        <v>1.1907000000000001</v>
      </c>
      <c r="M82" s="157">
        <f t="shared" si="25"/>
        <v>24.5</v>
      </c>
      <c r="N82" s="22"/>
      <c r="P82" s="37">
        <f t="shared" si="17"/>
        <v>10.221399999999999</v>
      </c>
      <c r="Q82" s="37">
        <f t="shared" si="18"/>
        <v>5.7158499999999997</v>
      </c>
      <c r="R82" s="37">
        <f t="shared" si="19"/>
        <v>7.3720500000000007</v>
      </c>
      <c r="S82" s="37">
        <f t="shared" si="20"/>
        <v>1.1907000000000001</v>
      </c>
      <c r="T82" s="37">
        <f t="shared" si="26"/>
        <v>24.5</v>
      </c>
    </row>
    <row r="83" spans="1:20">
      <c r="A83" s="8" t="s">
        <v>125</v>
      </c>
      <c r="B83" s="197">
        <v>24.5</v>
      </c>
      <c r="C83" s="197">
        <v>24.5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10.221399999999999</v>
      </c>
      <c r="J83" s="21">
        <f t="shared" si="22"/>
        <v>5.7158499999999997</v>
      </c>
      <c r="K83" s="21">
        <f t="shared" si="23"/>
        <v>7.3720500000000007</v>
      </c>
      <c r="L83" s="21">
        <f t="shared" si="24"/>
        <v>1.1907000000000001</v>
      </c>
      <c r="M83" s="157">
        <f t="shared" si="25"/>
        <v>24.5</v>
      </c>
      <c r="N83" s="22"/>
      <c r="P83" s="37">
        <f t="shared" si="17"/>
        <v>10.221399999999999</v>
      </c>
      <c r="Q83" s="37">
        <f t="shared" si="18"/>
        <v>5.7158499999999997</v>
      </c>
      <c r="R83" s="37">
        <f t="shared" si="19"/>
        <v>7.3720500000000007</v>
      </c>
      <c r="S83" s="37">
        <f t="shared" si="20"/>
        <v>1.1907000000000001</v>
      </c>
      <c r="T83" s="37">
        <f t="shared" si="26"/>
        <v>24.5</v>
      </c>
    </row>
    <row r="84" spans="1:20">
      <c r="A84" s="8" t="s">
        <v>126</v>
      </c>
      <c r="B84" s="197">
        <v>24.5</v>
      </c>
      <c r="C84" s="197">
        <v>24.5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10.221399999999999</v>
      </c>
      <c r="J84" s="21">
        <f t="shared" si="22"/>
        <v>5.7158499999999997</v>
      </c>
      <c r="K84" s="21">
        <f t="shared" si="23"/>
        <v>7.3720500000000007</v>
      </c>
      <c r="L84" s="21">
        <f t="shared" si="24"/>
        <v>1.1907000000000001</v>
      </c>
      <c r="M84" s="157">
        <f t="shared" si="25"/>
        <v>24.5</v>
      </c>
      <c r="N84" s="22"/>
      <c r="P84" s="37">
        <f t="shared" si="17"/>
        <v>10.221399999999999</v>
      </c>
      <c r="Q84" s="37">
        <f t="shared" si="18"/>
        <v>5.7158499999999997</v>
      </c>
      <c r="R84" s="37">
        <f t="shared" si="19"/>
        <v>7.3720500000000007</v>
      </c>
      <c r="S84" s="37">
        <f t="shared" si="20"/>
        <v>1.1907000000000001</v>
      </c>
      <c r="T84" s="37">
        <f t="shared" si="26"/>
        <v>24.5</v>
      </c>
    </row>
    <row r="85" spans="1:20">
      <c r="A85" s="8" t="s">
        <v>127</v>
      </c>
      <c r="B85" s="197">
        <v>24.5</v>
      </c>
      <c r="C85" s="197">
        <v>24.5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10.221399999999999</v>
      </c>
      <c r="J85" s="21">
        <f t="shared" si="22"/>
        <v>5.7158499999999997</v>
      </c>
      <c r="K85" s="21">
        <f t="shared" si="23"/>
        <v>7.3720500000000007</v>
      </c>
      <c r="L85" s="21">
        <f t="shared" si="24"/>
        <v>1.1907000000000001</v>
      </c>
      <c r="M85" s="157">
        <f t="shared" si="25"/>
        <v>24.5</v>
      </c>
      <c r="N85" s="22"/>
      <c r="P85" s="37">
        <f t="shared" si="17"/>
        <v>10.221399999999999</v>
      </c>
      <c r="Q85" s="37">
        <f t="shared" si="18"/>
        <v>5.7158499999999997</v>
      </c>
      <c r="R85" s="37">
        <f t="shared" si="19"/>
        <v>7.3720500000000007</v>
      </c>
      <c r="S85" s="37">
        <f t="shared" si="20"/>
        <v>1.1907000000000001</v>
      </c>
      <c r="T85" s="37">
        <f t="shared" si="26"/>
        <v>24.5</v>
      </c>
    </row>
    <row r="86" spans="1:20">
      <c r="A86" s="8" t="s">
        <v>128</v>
      </c>
      <c r="B86" s="197">
        <v>24.5</v>
      </c>
      <c r="C86" s="197">
        <v>24.5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10.221399999999999</v>
      </c>
      <c r="J86" s="21">
        <f t="shared" si="22"/>
        <v>5.7158499999999997</v>
      </c>
      <c r="K86" s="21">
        <f t="shared" si="23"/>
        <v>7.3720500000000007</v>
      </c>
      <c r="L86" s="21">
        <f t="shared" si="24"/>
        <v>1.1907000000000001</v>
      </c>
      <c r="M86" s="157">
        <f t="shared" si="25"/>
        <v>24.5</v>
      </c>
      <c r="N86" s="22"/>
      <c r="P86" s="37">
        <f t="shared" si="17"/>
        <v>10.221399999999999</v>
      </c>
      <c r="Q86" s="37">
        <f t="shared" si="18"/>
        <v>5.7158499999999997</v>
      </c>
      <c r="R86" s="37">
        <f t="shared" si="19"/>
        <v>7.3720500000000007</v>
      </c>
      <c r="S86" s="37">
        <f t="shared" si="20"/>
        <v>1.1907000000000001</v>
      </c>
      <c r="T86" s="37">
        <f t="shared" si="26"/>
        <v>24.5</v>
      </c>
    </row>
    <row r="87" spans="1:20">
      <c r="A87" s="8" t="s">
        <v>129</v>
      </c>
      <c r="B87" s="197">
        <v>24.5</v>
      </c>
      <c r="C87" s="197">
        <v>24.5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10.221399999999999</v>
      </c>
      <c r="J87" s="21">
        <f t="shared" si="22"/>
        <v>5.7158499999999997</v>
      </c>
      <c r="K87" s="21">
        <f t="shared" si="23"/>
        <v>7.3720500000000007</v>
      </c>
      <c r="L87" s="21">
        <f t="shared" si="24"/>
        <v>1.1907000000000001</v>
      </c>
      <c r="M87" s="157">
        <f t="shared" si="25"/>
        <v>24.5</v>
      </c>
      <c r="N87" s="22"/>
      <c r="P87" s="37">
        <f t="shared" si="17"/>
        <v>10.221399999999999</v>
      </c>
      <c r="Q87" s="37">
        <f t="shared" si="18"/>
        <v>5.7158499999999997</v>
      </c>
      <c r="R87" s="37">
        <f t="shared" si="19"/>
        <v>7.3720500000000007</v>
      </c>
      <c r="S87" s="37">
        <f t="shared" si="20"/>
        <v>1.1907000000000001</v>
      </c>
      <c r="T87" s="37">
        <f t="shared" si="26"/>
        <v>24.5</v>
      </c>
    </row>
    <row r="88" spans="1:20">
      <c r="A88" s="8" t="s">
        <v>130</v>
      </c>
      <c r="B88" s="197">
        <v>24.5</v>
      </c>
      <c r="C88" s="197">
        <v>24.5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10.221399999999999</v>
      </c>
      <c r="J88" s="21">
        <f t="shared" si="22"/>
        <v>5.7158499999999997</v>
      </c>
      <c r="K88" s="21">
        <f t="shared" si="23"/>
        <v>7.3720500000000007</v>
      </c>
      <c r="L88" s="21">
        <f t="shared" si="24"/>
        <v>1.1907000000000001</v>
      </c>
      <c r="M88" s="157">
        <f t="shared" si="25"/>
        <v>24.5</v>
      </c>
      <c r="N88" s="22"/>
      <c r="P88" s="37">
        <f t="shared" si="17"/>
        <v>10.221399999999999</v>
      </c>
      <c r="Q88" s="37">
        <f t="shared" si="18"/>
        <v>5.7158499999999997</v>
      </c>
      <c r="R88" s="37">
        <f t="shared" si="19"/>
        <v>7.3720500000000007</v>
      </c>
      <c r="S88" s="37">
        <f t="shared" si="20"/>
        <v>1.1907000000000001</v>
      </c>
      <c r="T88" s="37">
        <f t="shared" si="26"/>
        <v>24.5</v>
      </c>
    </row>
    <row r="89" spans="1:20">
      <c r="A89" s="8" t="s">
        <v>131</v>
      </c>
      <c r="B89" s="197">
        <v>24.5</v>
      </c>
      <c r="C89" s="197">
        <v>24.5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10.221399999999999</v>
      </c>
      <c r="J89" s="21">
        <f t="shared" si="22"/>
        <v>5.7158499999999997</v>
      </c>
      <c r="K89" s="21">
        <f t="shared" si="23"/>
        <v>7.3720500000000007</v>
      </c>
      <c r="L89" s="21">
        <f t="shared" si="24"/>
        <v>1.1907000000000001</v>
      </c>
      <c r="M89" s="157">
        <f t="shared" si="25"/>
        <v>24.5</v>
      </c>
      <c r="N89" s="22"/>
      <c r="P89" s="37">
        <f t="shared" si="17"/>
        <v>10.221399999999999</v>
      </c>
      <c r="Q89" s="37">
        <f t="shared" si="18"/>
        <v>5.7158499999999997</v>
      </c>
      <c r="R89" s="37">
        <f t="shared" si="19"/>
        <v>7.3720500000000007</v>
      </c>
      <c r="S89" s="37">
        <f t="shared" si="20"/>
        <v>1.1907000000000001</v>
      </c>
      <c r="T89" s="37">
        <f t="shared" si="26"/>
        <v>24.5</v>
      </c>
    </row>
    <row r="90" spans="1:20">
      <c r="A90" s="8" t="s">
        <v>132</v>
      </c>
      <c r="B90" s="197">
        <v>24.5</v>
      </c>
      <c r="C90" s="197">
        <v>24.5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10.221399999999999</v>
      </c>
      <c r="J90" s="21">
        <f t="shared" si="22"/>
        <v>5.7158499999999997</v>
      </c>
      <c r="K90" s="21">
        <f t="shared" si="23"/>
        <v>7.3720500000000007</v>
      </c>
      <c r="L90" s="21">
        <f t="shared" si="24"/>
        <v>1.1907000000000001</v>
      </c>
      <c r="M90" s="157">
        <f t="shared" si="25"/>
        <v>24.5</v>
      </c>
      <c r="N90" s="22"/>
      <c r="P90" s="37">
        <f t="shared" si="17"/>
        <v>10.221399999999999</v>
      </c>
      <c r="Q90" s="37">
        <f t="shared" si="18"/>
        <v>5.7158499999999997</v>
      </c>
      <c r="R90" s="37">
        <f t="shared" si="19"/>
        <v>7.3720500000000007</v>
      </c>
      <c r="S90" s="37">
        <f t="shared" si="20"/>
        <v>1.1907000000000001</v>
      </c>
      <c r="T90" s="37">
        <f t="shared" si="26"/>
        <v>24.5</v>
      </c>
    </row>
    <row r="91" spans="1:20">
      <c r="A91" s="8" t="s">
        <v>133</v>
      </c>
      <c r="B91" s="197">
        <v>24.5</v>
      </c>
      <c r="C91" s="197">
        <v>24.5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10.221399999999999</v>
      </c>
      <c r="J91" s="21">
        <f t="shared" si="22"/>
        <v>5.7158499999999997</v>
      </c>
      <c r="K91" s="21">
        <f t="shared" si="23"/>
        <v>7.3720500000000007</v>
      </c>
      <c r="L91" s="21">
        <f t="shared" si="24"/>
        <v>1.1907000000000001</v>
      </c>
      <c r="M91" s="157">
        <f t="shared" si="25"/>
        <v>24.5</v>
      </c>
      <c r="N91" s="22"/>
      <c r="P91" s="37">
        <f t="shared" si="17"/>
        <v>10.221399999999999</v>
      </c>
      <c r="Q91" s="37">
        <f t="shared" si="18"/>
        <v>5.7158499999999997</v>
      </c>
      <c r="R91" s="37">
        <f t="shared" si="19"/>
        <v>7.3720500000000007</v>
      </c>
      <c r="S91" s="37">
        <f t="shared" si="20"/>
        <v>1.1907000000000001</v>
      </c>
      <c r="T91" s="37">
        <f t="shared" si="26"/>
        <v>24.5</v>
      </c>
    </row>
    <row r="92" spans="1:20">
      <c r="A92" s="8" t="s">
        <v>134</v>
      </c>
      <c r="B92" s="197">
        <v>24.5</v>
      </c>
      <c r="C92" s="197">
        <v>24.5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10.221399999999999</v>
      </c>
      <c r="J92" s="21">
        <f t="shared" si="22"/>
        <v>5.7158499999999997</v>
      </c>
      <c r="K92" s="21">
        <f t="shared" si="23"/>
        <v>7.3720500000000007</v>
      </c>
      <c r="L92" s="21">
        <f t="shared" si="24"/>
        <v>1.1907000000000001</v>
      </c>
      <c r="M92" s="157">
        <f t="shared" si="25"/>
        <v>24.5</v>
      </c>
      <c r="N92" s="22"/>
      <c r="P92" s="37">
        <f t="shared" si="17"/>
        <v>10.221399999999999</v>
      </c>
      <c r="Q92" s="37">
        <f t="shared" si="18"/>
        <v>5.7158499999999997</v>
      </c>
      <c r="R92" s="37">
        <f t="shared" si="19"/>
        <v>7.3720500000000007</v>
      </c>
      <c r="S92" s="37">
        <f t="shared" si="20"/>
        <v>1.1907000000000001</v>
      </c>
      <c r="T92" s="37">
        <f t="shared" si="26"/>
        <v>24.5</v>
      </c>
    </row>
    <row r="93" spans="1:20">
      <c r="A93" s="8" t="s">
        <v>135</v>
      </c>
      <c r="B93" s="197">
        <v>24.5</v>
      </c>
      <c r="C93" s="197">
        <v>24.5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10.221399999999999</v>
      </c>
      <c r="J93" s="21">
        <f t="shared" si="22"/>
        <v>5.7158499999999997</v>
      </c>
      <c r="K93" s="21">
        <f t="shared" si="23"/>
        <v>7.3720500000000007</v>
      </c>
      <c r="L93" s="21">
        <f t="shared" si="24"/>
        <v>1.1907000000000001</v>
      </c>
      <c r="M93" s="157">
        <f t="shared" si="25"/>
        <v>24.5</v>
      </c>
      <c r="N93" s="22"/>
      <c r="P93" s="37">
        <f t="shared" si="17"/>
        <v>10.221399999999999</v>
      </c>
      <c r="Q93" s="37">
        <f t="shared" si="18"/>
        <v>5.7158499999999997</v>
      </c>
      <c r="R93" s="37">
        <f t="shared" si="19"/>
        <v>7.3720500000000007</v>
      </c>
      <c r="S93" s="37">
        <f t="shared" si="20"/>
        <v>1.1907000000000001</v>
      </c>
      <c r="T93" s="37">
        <f t="shared" si="26"/>
        <v>24.5</v>
      </c>
    </row>
    <row r="94" spans="1:20">
      <c r="A94" s="8" t="s">
        <v>136</v>
      </c>
      <c r="B94" s="197">
        <v>24.5</v>
      </c>
      <c r="C94" s="197">
        <v>24.5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10.221399999999999</v>
      </c>
      <c r="J94" s="21">
        <f t="shared" si="22"/>
        <v>5.7158499999999997</v>
      </c>
      <c r="K94" s="21">
        <f t="shared" si="23"/>
        <v>7.3720500000000007</v>
      </c>
      <c r="L94" s="21">
        <f t="shared" si="24"/>
        <v>1.1907000000000001</v>
      </c>
      <c r="M94" s="157">
        <f t="shared" si="25"/>
        <v>24.5</v>
      </c>
      <c r="N94" s="22"/>
      <c r="P94" s="37">
        <f t="shared" si="17"/>
        <v>10.221399999999999</v>
      </c>
      <c r="Q94" s="37">
        <f t="shared" si="18"/>
        <v>5.7158499999999997</v>
      </c>
      <c r="R94" s="37">
        <f t="shared" si="19"/>
        <v>7.3720500000000007</v>
      </c>
      <c r="S94" s="37">
        <f t="shared" si="20"/>
        <v>1.1907000000000001</v>
      </c>
      <c r="T94" s="37">
        <f t="shared" si="26"/>
        <v>24.5</v>
      </c>
    </row>
    <row r="95" spans="1:20">
      <c r="A95" s="8" t="s">
        <v>137</v>
      </c>
      <c r="B95" s="197">
        <v>24.5</v>
      </c>
      <c r="C95" s="197">
        <v>24.5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10.221399999999999</v>
      </c>
      <c r="J95" s="21">
        <f t="shared" si="22"/>
        <v>5.7158499999999997</v>
      </c>
      <c r="K95" s="21">
        <f t="shared" si="23"/>
        <v>7.3720500000000007</v>
      </c>
      <c r="L95" s="21">
        <f t="shared" si="24"/>
        <v>1.1907000000000001</v>
      </c>
      <c r="M95" s="157">
        <f t="shared" si="25"/>
        <v>24.5</v>
      </c>
      <c r="N95" s="22"/>
      <c r="P95" s="37">
        <f t="shared" si="17"/>
        <v>10.221399999999999</v>
      </c>
      <c r="Q95" s="37">
        <f t="shared" si="18"/>
        <v>5.7158499999999997</v>
      </c>
      <c r="R95" s="37">
        <f t="shared" si="19"/>
        <v>7.3720500000000007</v>
      </c>
      <c r="S95" s="37">
        <f t="shared" si="20"/>
        <v>1.1907000000000001</v>
      </c>
      <c r="T95" s="37">
        <f t="shared" si="26"/>
        <v>24.5</v>
      </c>
    </row>
    <row r="96" spans="1:20">
      <c r="A96" s="8" t="s">
        <v>138</v>
      </c>
      <c r="B96" s="197">
        <v>24.5</v>
      </c>
      <c r="C96" s="197">
        <v>24.5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10.221399999999999</v>
      </c>
      <c r="J96" s="21">
        <f t="shared" si="22"/>
        <v>5.7158499999999997</v>
      </c>
      <c r="K96" s="21">
        <f t="shared" si="23"/>
        <v>7.3720500000000007</v>
      </c>
      <c r="L96" s="21">
        <f t="shared" si="24"/>
        <v>1.1907000000000001</v>
      </c>
      <c r="M96" s="157">
        <f t="shared" si="25"/>
        <v>24.5</v>
      </c>
      <c r="N96" s="22"/>
      <c r="P96" s="37">
        <f t="shared" si="17"/>
        <v>10.221399999999999</v>
      </c>
      <c r="Q96" s="37">
        <f t="shared" si="18"/>
        <v>5.7158499999999997</v>
      </c>
      <c r="R96" s="37">
        <f t="shared" si="19"/>
        <v>7.3720500000000007</v>
      </c>
      <c r="S96" s="37">
        <f t="shared" si="20"/>
        <v>1.1907000000000001</v>
      </c>
      <c r="T96" s="37">
        <f t="shared" si="26"/>
        <v>24.5</v>
      </c>
    </row>
    <row r="97" spans="1:23">
      <c r="A97" s="8" t="s">
        <v>139</v>
      </c>
      <c r="B97" s="197">
        <v>24.5</v>
      </c>
      <c r="C97" s="197">
        <v>24.5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10.221399999999999</v>
      </c>
      <c r="J97" s="21">
        <f t="shared" si="22"/>
        <v>5.7158499999999997</v>
      </c>
      <c r="K97" s="21">
        <f t="shared" si="23"/>
        <v>7.3720500000000007</v>
      </c>
      <c r="L97" s="21">
        <f t="shared" si="24"/>
        <v>1.1907000000000001</v>
      </c>
      <c r="M97" s="157">
        <f t="shared" si="25"/>
        <v>24.5</v>
      </c>
      <c r="N97" s="22"/>
      <c r="P97" s="37">
        <f t="shared" si="17"/>
        <v>10.221399999999999</v>
      </c>
      <c r="Q97" s="37">
        <f t="shared" si="18"/>
        <v>5.7158499999999997</v>
      </c>
      <c r="R97" s="37">
        <f t="shared" si="19"/>
        <v>7.3720500000000007</v>
      </c>
      <c r="S97" s="37">
        <f t="shared" si="20"/>
        <v>1.1907000000000001</v>
      </c>
      <c r="T97" s="37">
        <f t="shared" si="26"/>
        <v>24.5</v>
      </c>
    </row>
    <row r="98" spans="1:23" ht="15.75" thickBot="1">
      <c r="A98" s="8" t="s">
        <v>140</v>
      </c>
      <c r="B98" s="197">
        <v>24.5</v>
      </c>
      <c r="C98" s="197">
        <v>24.5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10.221399999999999</v>
      </c>
      <c r="J98" s="21">
        <f t="shared" si="22"/>
        <v>5.7158499999999997</v>
      </c>
      <c r="K98" s="21">
        <f t="shared" si="23"/>
        <v>7.3720500000000007</v>
      </c>
      <c r="L98" s="21">
        <f t="shared" si="24"/>
        <v>1.1907000000000001</v>
      </c>
      <c r="M98" s="157">
        <f t="shared" si="25"/>
        <v>24.5</v>
      </c>
      <c r="N98" s="22"/>
      <c r="P98" s="37">
        <f t="shared" si="17"/>
        <v>10.221399999999999</v>
      </c>
      <c r="Q98" s="37">
        <f t="shared" si="18"/>
        <v>5.7158499999999997</v>
      </c>
      <c r="R98" s="37">
        <f t="shared" si="19"/>
        <v>7.3720500000000007</v>
      </c>
      <c r="S98" s="37">
        <f t="shared" si="20"/>
        <v>1.1907000000000001</v>
      </c>
      <c r="T98" s="37">
        <f t="shared" si="26"/>
        <v>24.5</v>
      </c>
    </row>
    <row r="99" spans="1:23" ht="15.75" thickBot="1">
      <c r="A99" s="8" t="s">
        <v>171</v>
      </c>
      <c r="B99" s="20">
        <f t="shared" ref="B99:H99" si="27">SUM(B3:B98)/4000</f>
        <v>0.60032499999999955</v>
      </c>
      <c r="C99" s="20">
        <f t="shared" si="27"/>
        <v>0.60019999999999962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0.25040344000000031</v>
      </c>
      <c r="J99" s="158">
        <f t="shared" ref="J99:L99" si="28">SUM(J3:J98)/4000</f>
        <v>0.14002666000000002</v>
      </c>
      <c r="K99" s="158">
        <f t="shared" si="28"/>
        <v>0.18060017999999978</v>
      </c>
      <c r="L99" s="158">
        <f t="shared" si="28"/>
        <v>2.916972E-2</v>
      </c>
      <c r="M99" s="159">
        <f>SUM(M3:M98)/4000</f>
        <v>0.60019999999999962</v>
      </c>
      <c r="N99" s="23"/>
      <c r="P99" s="37">
        <f>SUM(P3:P98)/4000</f>
        <v>0.25040344000000031</v>
      </c>
      <c r="Q99" s="37">
        <f t="shared" ref="Q99:S99" si="29">SUM(Q3:Q98)/4000</f>
        <v>0.14002666000000002</v>
      </c>
      <c r="R99" s="37">
        <f t="shared" si="29"/>
        <v>0.18060017999999978</v>
      </c>
      <c r="S99" s="37">
        <f t="shared" si="29"/>
        <v>2.916972E-2</v>
      </c>
      <c r="T99" s="37">
        <f t="shared" si="26"/>
        <v>0.60020000000000007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45278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9.32</v>
      </c>
      <c r="N3" s="71">
        <v>0</v>
      </c>
      <c r="O3" s="53">
        <v>-79</v>
      </c>
      <c r="P3" s="53">
        <v>-110</v>
      </c>
      <c r="Q3" s="53">
        <v>0</v>
      </c>
      <c r="R3" s="53">
        <v>0</v>
      </c>
      <c r="S3" s="72">
        <v>0</v>
      </c>
      <c r="U3" s="73">
        <v>-189</v>
      </c>
      <c r="V3" s="74">
        <v>9.32</v>
      </c>
      <c r="W3">
        <v>0</v>
      </c>
      <c r="X3">
        <v>-79</v>
      </c>
      <c r="Y3">
        <v>0</v>
      </c>
      <c r="Z3">
        <v>9.32</v>
      </c>
      <c r="AA3">
        <v>-110</v>
      </c>
    </row>
    <row r="4" spans="1:27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6.05</v>
      </c>
      <c r="N4" s="73">
        <v>0</v>
      </c>
      <c r="O4" s="46">
        <v>-99</v>
      </c>
      <c r="P4" s="46">
        <v>-126</v>
      </c>
      <c r="Q4" s="46">
        <v>0</v>
      </c>
      <c r="R4" s="46">
        <v>0</v>
      </c>
      <c r="S4" s="74">
        <v>0</v>
      </c>
      <c r="U4" s="73">
        <v>-225</v>
      </c>
      <c r="V4" s="74">
        <v>6.05</v>
      </c>
      <c r="W4">
        <v>0</v>
      </c>
      <c r="X4">
        <v>-99</v>
      </c>
      <c r="Y4">
        <v>0</v>
      </c>
      <c r="Z4">
        <v>6.05</v>
      </c>
      <c r="AA4">
        <v>-126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4.6100000000000003</v>
      </c>
      <c r="N5" s="73">
        <v>0</v>
      </c>
      <c r="O5" s="46">
        <v>-104</v>
      </c>
      <c r="P5" s="46">
        <v>-132</v>
      </c>
      <c r="Q5" s="46">
        <v>0</v>
      </c>
      <c r="R5" s="46">
        <v>0</v>
      </c>
      <c r="S5" s="74">
        <v>0</v>
      </c>
      <c r="U5" s="73">
        <v>-236</v>
      </c>
      <c r="V5" s="74">
        <v>4.6100000000000003</v>
      </c>
      <c r="W5">
        <v>0</v>
      </c>
      <c r="X5">
        <v>-104</v>
      </c>
      <c r="Y5">
        <v>0</v>
      </c>
      <c r="Z5">
        <v>4.6100000000000003</v>
      </c>
      <c r="AA5">
        <v>-132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4.2300000000000004</v>
      </c>
      <c r="N6" s="73">
        <v>0</v>
      </c>
      <c r="O6" s="46">
        <v>-114</v>
      </c>
      <c r="P6" s="46">
        <v>-146</v>
      </c>
      <c r="Q6" s="46">
        <v>0</v>
      </c>
      <c r="R6" s="46">
        <v>0</v>
      </c>
      <c r="S6" s="74">
        <v>0</v>
      </c>
      <c r="U6" s="73">
        <v>-260</v>
      </c>
      <c r="V6" s="74">
        <v>4.2300000000000004</v>
      </c>
      <c r="W6">
        <v>0</v>
      </c>
      <c r="X6">
        <v>-114</v>
      </c>
      <c r="Y6">
        <v>0</v>
      </c>
      <c r="Z6">
        <v>4.2300000000000004</v>
      </c>
      <c r="AA6">
        <v>-146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3.75</v>
      </c>
      <c r="N7" s="73">
        <v>0</v>
      </c>
      <c r="O7" s="46">
        <v>-119</v>
      </c>
      <c r="P7" s="46">
        <v>-156</v>
      </c>
      <c r="Q7" s="46">
        <v>0</v>
      </c>
      <c r="R7" s="46">
        <v>0</v>
      </c>
      <c r="S7" s="74">
        <v>0</v>
      </c>
      <c r="U7" s="73">
        <v>-275</v>
      </c>
      <c r="V7" s="74">
        <v>3.75</v>
      </c>
      <c r="W7">
        <v>0</v>
      </c>
      <c r="X7">
        <v>-119</v>
      </c>
      <c r="Y7">
        <v>0</v>
      </c>
      <c r="Z7">
        <v>3.75</v>
      </c>
      <c r="AA7">
        <v>-156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1.25</v>
      </c>
      <c r="N8" s="73">
        <v>0</v>
      </c>
      <c r="O8" s="46">
        <v>-124</v>
      </c>
      <c r="P8" s="46">
        <v>-167</v>
      </c>
      <c r="Q8" s="46">
        <v>0</v>
      </c>
      <c r="R8" s="46">
        <v>0</v>
      </c>
      <c r="S8" s="74">
        <v>0</v>
      </c>
      <c r="U8" s="73">
        <v>-291</v>
      </c>
      <c r="V8" s="74">
        <v>1.25</v>
      </c>
      <c r="W8">
        <v>0</v>
      </c>
      <c r="X8">
        <v>-124</v>
      </c>
      <c r="Y8">
        <v>0</v>
      </c>
      <c r="Z8">
        <v>1.25</v>
      </c>
      <c r="AA8">
        <v>-167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1.63</v>
      </c>
      <c r="N9" s="73">
        <v>0</v>
      </c>
      <c r="O9" s="46">
        <v>-129</v>
      </c>
      <c r="P9" s="46">
        <v>-175</v>
      </c>
      <c r="Q9" s="46">
        <v>0</v>
      </c>
      <c r="R9" s="46">
        <v>0</v>
      </c>
      <c r="S9" s="74">
        <v>0</v>
      </c>
      <c r="U9" s="73">
        <v>-304</v>
      </c>
      <c r="V9" s="74">
        <v>1.63</v>
      </c>
      <c r="W9">
        <v>0</v>
      </c>
      <c r="X9">
        <v>-129</v>
      </c>
      <c r="Y9">
        <v>0</v>
      </c>
      <c r="Z9">
        <v>1.63</v>
      </c>
      <c r="AA9">
        <v>-175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1.73</v>
      </c>
      <c r="N10" s="73">
        <v>0</v>
      </c>
      <c r="O10" s="46">
        <v>-134</v>
      </c>
      <c r="P10" s="46">
        <v>-181</v>
      </c>
      <c r="Q10" s="46">
        <v>0</v>
      </c>
      <c r="R10" s="46">
        <v>0</v>
      </c>
      <c r="S10" s="74">
        <v>0</v>
      </c>
      <c r="U10" s="73">
        <v>-315</v>
      </c>
      <c r="V10" s="74">
        <v>1.73</v>
      </c>
      <c r="W10">
        <v>0</v>
      </c>
      <c r="X10">
        <v>-134</v>
      </c>
      <c r="Y10">
        <v>0</v>
      </c>
      <c r="Z10">
        <v>1.73</v>
      </c>
      <c r="AA10">
        <v>-181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-139</v>
      </c>
      <c r="P11" s="46">
        <v>-186</v>
      </c>
      <c r="Q11" s="46">
        <v>0</v>
      </c>
      <c r="R11" s="46">
        <v>0</v>
      </c>
      <c r="S11" s="74">
        <v>0</v>
      </c>
      <c r="U11" s="73">
        <v>-325</v>
      </c>
      <c r="V11" s="74">
        <v>0</v>
      </c>
      <c r="W11">
        <v>0</v>
      </c>
      <c r="X11">
        <v>-139</v>
      </c>
      <c r="Y11">
        <v>0</v>
      </c>
      <c r="Z11">
        <v>0</v>
      </c>
      <c r="AA11">
        <v>-186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1.63</v>
      </c>
      <c r="N12" s="73">
        <v>0</v>
      </c>
      <c r="O12" s="46">
        <v>-144</v>
      </c>
      <c r="P12" s="46">
        <v>-191</v>
      </c>
      <c r="Q12" s="46">
        <v>0</v>
      </c>
      <c r="R12" s="46">
        <v>0</v>
      </c>
      <c r="S12" s="74">
        <v>0</v>
      </c>
      <c r="U12" s="73">
        <v>-335</v>
      </c>
      <c r="V12" s="74">
        <v>1.63</v>
      </c>
      <c r="W12">
        <v>0</v>
      </c>
      <c r="X12">
        <v>-144</v>
      </c>
      <c r="Y12">
        <v>0</v>
      </c>
      <c r="Z12">
        <v>1.63</v>
      </c>
      <c r="AA12">
        <v>-191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1.92</v>
      </c>
      <c r="N13" s="73">
        <v>0</v>
      </c>
      <c r="O13" s="46">
        <v>-149</v>
      </c>
      <c r="P13" s="46">
        <v>-194</v>
      </c>
      <c r="Q13" s="46">
        <v>0</v>
      </c>
      <c r="R13" s="46">
        <v>0</v>
      </c>
      <c r="S13" s="74">
        <v>0</v>
      </c>
      <c r="U13" s="73">
        <v>-343</v>
      </c>
      <c r="V13" s="74">
        <v>1.92</v>
      </c>
      <c r="W13">
        <v>0</v>
      </c>
      <c r="X13">
        <v>-149</v>
      </c>
      <c r="Y13">
        <v>0</v>
      </c>
      <c r="Z13">
        <v>1.92</v>
      </c>
      <c r="AA13">
        <v>-194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2.79</v>
      </c>
      <c r="N14" s="73">
        <v>0</v>
      </c>
      <c r="O14" s="46">
        <v>-154</v>
      </c>
      <c r="P14" s="46">
        <v>-198</v>
      </c>
      <c r="Q14" s="46">
        <v>0</v>
      </c>
      <c r="R14" s="46">
        <v>0</v>
      </c>
      <c r="S14" s="74">
        <v>0</v>
      </c>
      <c r="U14" s="73">
        <v>-352</v>
      </c>
      <c r="V14" s="74">
        <v>2.79</v>
      </c>
      <c r="W14">
        <v>0</v>
      </c>
      <c r="X14">
        <v>-154</v>
      </c>
      <c r="Y14">
        <v>0</v>
      </c>
      <c r="Z14">
        <v>2.79</v>
      </c>
      <c r="AA14">
        <v>-198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2.88</v>
      </c>
      <c r="N15" s="73">
        <v>0</v>
      </c>
      <c r="O15" s="46">
        <v>-154</v>
      </c>
      <c r="P15" s="46">
        <v>-201</v>
      </c>
      <c r="Q15" s="46">
        <v>0</v>
      </c>
      <c r="R15" s="46">
        <v>0</v>
      </c>
      <c r="S15" s="74">
        <v>0</v>
      </c>
      <c r="U15" s="73">
        <v>-355</v>
      </c>
      <c r="V15" s="74">
        <v>2.88</v>
      </c>
      <c r="W15">
        <v>0</v>
      </c>
      <c r="X15">
        <v>-154</v>
      </c>
      <c r="Y15">
        <v>0</v>
      </c>
      <c r="Z15">
        <v>2.88</v>
      </c>
      <c r="AA15">
        <v>-201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5.19</v>
      </c>
      <c r="N16" s="73">
        <v>0</v>
      </c>
      <c r="O16" s="46">
        <v>-154</v>
      </c>
      <c r="P16" s="46">
        <v>-204</v>
      </c>
      <c r="Q16" s="46">
        <v>0</v>
      </c>
      <c r="R16" s="46">
        <v>0</v>
      </c>
      <c r="S16" s="74">
        <v>0</v>
      </c>
      <c r="U16" s="73">
        <v>-358</v>
      </c>
      <c r="V16" s="74">
        <v>5.19</v>
      </c>
      <c r="W16">
        <v>0</v>
      </c>
      <c r="X16">
        <v>-154</v>
      </c>
      <c r="Y16">
        <v>0</v>
      </c>
      <c r="Z16">
        <v>5.19</v>
      </c>
      <c r="AA16">
        <v>-204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4.03</v>
      </c>
      <c r="N17" s="73">
        <v>0</v>
      </c>
      <c r="O17" s="46">
        <v>-154</v>
      </c>
      <c r="P17" s="46">
        <v>-205</v>
      </c>
      <c r="Q17" s="46">
        <v>0</v>
      </c>
      <c r="R17" s="46">
        <v>0</v>
      </c>
      <c r="S17" s="74">
        <v>0</v>
      </c>
      <c r="U17" s="73">
        <v>-359</v>
      </c>
      <c r="V17" s="74">
        <v>4.03</v>
      </c>
      <c r="W17">
        <v>0</v>
      </c>
      <c r="X17">
        <v>-154</v>
      </c>
      <c r="Y17">
        <v>0</v>
      </c>
      <c r="Z17">
        <v>4.03</v>
      </c>
      <c r="AA17">
        <v>-205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4.13</v>
      </c>
      <c r="N18" s="73">
        <v>0</v>
      </c>
      <c r="O18" s="46">
        <v>-159</v>
      </c>
      <c r="P18" s="46">
        <v>-203</v>
      </c>
      <c r="Q18" s="46">
        <v>0</v>
      </c>
      <c r="R18" s="46">
        <v>0</v>
      </c>
      <c r="S18" s="74">
        <v>0</v>
      </c>
      <c r="U18" s="73">
        <v>-362</v>
      </c>
      <c r="V18" s="74">
        <v>4.13</v>
      </c>
      <c r="W18">
        <v>0</v>
      </c>
      <c r="X18">
        <v>-159</v>
      </c>
      <c r="Y18">
        <v>0</v>
      </c>
      <c r="Z18">
        <v>4.13</v>
      </c>
      <c r="AA18">
        <v>-203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3.84</v>
      </c>
      <c r="N19" s="73">
        <v>0</v>
      </c>
      <c r="O19" s="46">
        <v>-154</v>
      </c>
      <c r="P19" s="46">
        <v>-196</v>
      </c>
      <c r="Q19" s="46">
        <v>0</v>
      </c>
      <c r="R19" s="46">
        <v>0</v>
      </c>
      <c r="S19" s="74">
        <v>0</v>
      </c>
      <c r="U19" s="73">
        <v>-350</v>
      </c>
      <c r="V19" s="74">
        <v>3.84</v>
      </c>
      <c r="W19">
        <v>0</v>
      </c>
      <c r="X19">
        <v>-154</v>
      </c>
      <c r="Y19">
        <v>0</v>
      </c>
      <c r="Z19">
        <v>3.84</v>
      </c>
      <c r="AA19">
        <v>-196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6.82</v>
      </c>
      <c r="N20" s="73">
        <v>0</v>
      </c>
      <c r="O20" s="46">
        <v>-149</v>
      </c>
      <c r="P20" s="46">
        <v>-196</v>
      </c>
      <c r="Q20" s="46">
        <v>0</v>
      </c>
      <c r="R20" s="46">
        <v>0</v>
      </c>
      <c r="S20" s="74">
        <v>0</v>
      </c>
      <c r="U20" s="73">
        <v>-345</v>
      </c>
      <c r="V20" s="74">
        <v>6.82</v>
      </c>
      <c r="W20">
        <v>0</v>
      </c>
      <c r="X20">
        <v>-149</v>
      </c>
      <c r="Y20">
        <v>0</v>
      </c>
      <c r="Z20">
        <v>6.82</v>
      </c>
      <c r="AA20">
        <v>-196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6.15</v>
      </c>
      <c r="N21" s="73">
        <v>0</v>
      </c>
      <c r="O21" s="46">
        <v>-139</v>
      </c>
      <c r="P21" s="46">
        <v>-187</v>
      </c>
      <c r="Q21" s="46">
        <v>0</v>
      </c>
      <c r="R21" s="46">
        <v>0</v>
      </c>
      <c r="S21" s="74">
        <v>0</v>
      </c>
      <c r="U21" s="73">
        <v>-326</v>
      </c>
      <c r="V21" s="74">
        <v>6.15</v>
      </c>
      <c r="W21">
        <v>0</v>
      </c>
      <c r="X21">
        <v>-139</v>
      </c>
      <c r="Y21">
        <v>0</v>
      </c>
      <c r="Z21">
        <v>6.15</v>
      </c>
      <c r="AA21">
        <v>-187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6.15</v>
      </c>
      <c r="N22" s="73">
        <v>0</v>
      </c>
      <c r="O22" s="46">
        <v>-124</v>
      </c>
      <c r="P22" s="46">
        <v>-172</v>
      </c>
      <c r="Q22" s="46">
        <v>0</v>
      </c>
      <c r="R22" s="46">
        <v>0</v>
      </c>
      <c r="S22" s="74">
        <v>0</v>
      </c>
      <c r="U22" s="73">
        <v>-296</v>
      </c>
      <c r="V22" s="74">
        <v>6.15</v>
      </c>
      <c r="W22">
        <v>0</v>
      </c>
      <c r="X22">
        <v>-124</v>
      </c>
      <c r="Y22">
        <v>0</v>
      </c>
      <c r="Z22">
        <v>6.15</v>
      </c>
      <c r="AA22">
        <v>-172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9.51</v>
      </c>
      <c r="N23" s="73">
        <v>0</v>
      </c>
      <c r="O23" s="46">
        <v>-124</v>
      </c>
      <c r="P23" s="46">
        <v>-141</v>
      </c>
      <c r="Q23" s="46">
        <v>0</v>
      </c>
      <c r="R23" s="46">
        <v>0</v>
      </c>
      <c r="S23" s="74">
        <v>0</v>
      </c>
      <c r="U23" s="73">
        <v>-265</v>
      </c>
      <c r="V23" s="74">
        <v>9.51</v>
      </c>
      <c r="W23">
        <v>0</v>
      </c>
      <c r="X23">
        <v>-124</v>
      </c>
      <c r="Y23">
        <v>0</v>
      </c>
      <c r="Z23">
        <v>9.51</v>
      </c>
      <c r="AA23">
        <v>-141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3.75</v>
      </c>
      <c r="N24" s="73">
        <v>0</v>
      </c>
      <c r="O24" s="46">
        <v>-99</v>
      </c>
      <c r="P24" s="46">
        <v>-103</v>
      </c>
      <c r="Q24" s="46">
        <v>0</v>
      </c>
      <c r="R24" s="46">
        <v>0</v>
      </c>
      <c r="S24" s="74">
        <v>0</v>
      </c>
      <c r="U24" s="73">
        <v>-202</v>
      </c>
      <c r="V24" s="74">
        <v>3.75</v>
      </c>
      <c r="W24">
        <v>0</v>
      </c>
      <c r="X24">
        <v>-99</v>
      </c>
      <c r="Y24">
        <v>0</v>
      </c>
      <c r="Z24">
        <v>3.75</v>
      </c>
      <c r="AA24">
        <v>-103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3.84</v>
      </c>
      <c r="N25" s="73">
        <v>0</v>
      </c>
      <c r="O25" s="46">
        <v>-64</v>
      </c>
      <c r="P25" s="46">
        <v>-61</v>
      </c>
      <c r="Q25" s="46">
        <v>0</v>
      </c>
      <c r="R25" s="46">
        <v>0</v>
      </c>
      <c r="S25" s="74">
        <v>0</v>
      </c>
      <c r="U25" s="73">
        <v>-125</v>
      </c>
      <c r="V25" s="74">
        <v>3.84</v>
      </c>
      <c r="W25">
        <v>0</v>
      </c>
      <c r="X25">
        <v>-64</v>
      </c>
      <c r="Y25">
        <v>0</v>
      </c>
      <c r="Z25">
        <v>3.84</v>
      </c>
      <c r="AA25">
        <v>-61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3.46</v>
      </c>
      <c r="N26" s="73">
        <v>0</v>
      </c>
      <c r="O26" s="46">
        <v>-55</v>
      </c>
      <c r="P26" s="46">
        <v>0</v>
      </c>
      <c r="Q26" s="46">
        <v>0</v>
      </c>
      <c r="R26" s="46">
        <v>0</v>
      </c>
      <c r="S26" s="74">
        <v>0</v>
      </c>
      <c r="U26" s="73">
        <v>-55</v>
      </c>
      <c r="V26" s="74">
        <v>3.46</v>
      </c>
      <c r="W26">
        <v>0</v>
      </c>
      <c r="X26">
        <v>-55</v>
      </c>
      <c r="Y26">
        <v>0</v>
      </c>
      <c r="Z26">
        <v>3.46</v>
      </c>
      <c r="AA26">
        <v>0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-13</v>
      </c>
      <c r="Q27" s="46">
        <v>0</v>
      </c>
      <c r="R27" s="46">
        <v>0</v>
      </c>
      <c r="S27" s="74">
        <v>0</v>
      </c>
      <c r="U27" s="73">
        <v>-13</v>
      </c>
      <c r="V27" s="74">
        <v>0</v>
      </c>
      <c r="W27">
        <v>0</v>
      </c>
      <c r="X27">
        <v>0</v>
      </c>
      <c r="Y27">
        <v>0</v>
      </c>
      <c r="Z27">
        <v>0</v>
      </c>
      <c r="AA27">
        <v>-13</v>
      </c>
    </row>
    <row r="28" spans="7:27">
      <c r="G28" t="s">
        <v>70</v>
      </c>
      <c r="H28" s="73">
        <v>96.04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0</v>
      </c>
      <c r="V28" s="74">
        <v>96.04</v>
      </c>
      <c r="W28">
        <v>96.04</v>
      </c>
      <c r="X28">
        <v>0</v>
      </c>
      <c r="Y28">
        <v>0</v>
      </c>
      <c r="Z28">
        <v>0</v>
      </c>
      <c r="AA28">
        <v>0</v>
      </c>
    </row>
    <row r="29" spans="7:27">
      <c r="G29" t="s">
        <v>71</v>
      </c>
      <c r="H29" s="73">
        <v>229.53</v>
      </c>
      <c r="I29" s="46">
        <v>0</v>
      </c>
      <c r="J29" s="46">
        <v>0</v>
      </c>
      <c r="K29" s="46">
        <v>0</v>
      </c>
      <c r="L29" s="46">
        <v>0</v>
      </c>
      <c r="M29" s="74">
        <v>2.69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0</v>
      </c>
      <c r="V29" s="74">
        <v>232.22</v>
      </c>
      <c r="W29">
        <v>229.53</v>
      </c>
      <c r="X29">
        <v>0</v>
      </c>
      <c r="Y29">
        <v>0</v>
      </c>
      <c r="Z29">
        <v>2.69</v>
      </c>
      <c r="AA29">
        <v>0</v>
      </c>
    </row>
    <row r="30" spans="7:27">
      <c r="G30" t="s">
        <v>72</v>
      </c>
      <c r="H30" s="73">
        <v>261.23</v>
      </c>
      <c r="I30" s="46">
        <v>0</v>
      </c>
      <c r="J30" s="46">
        <v>0</v>
      </c>
      <c r="K30" s="46">
        <v>0</v>
      </c>
      <c r="L30" s="46">
        <v>0</v>
      </c>
      <c r="M30" s="74">
        <v>3.07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0</v>
      </c>
      <c r="V30" s="74">
        <v>264.3</v>
      </c>
      <c r="W30">
        <v>261.23</v>
      </c>
      <c r="X30">
        <v>0</v>
      </c>
      <c r="Y30">
        <v>0</v>
      </c>
      <c r="Z30">
        <v>3.07</v>
      </c>
      <c r="AA30">
        <v>0</v>
      </c>
    </row>
    <row r="31" spans="7:27">
      <c r="G31" t="s">
        <v>73</v>
      </c>
      <c r="H31" s="73">
        <v>222.71</v>
      </c>
      <c r="I31" s="46">
        <v>0</v>
      </c>
      <c r="J31" s="46">
        <v>0</v>
      </c>
      <c r="K31" s="46">
        <v>0</v>
      </c>
      <c r="L31" s="46">
        <v>0</v>
      </c>
      <c r="M31" s="74">
        <v>9.51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232.22</v>
      </c>
      <c r="W31">
        <v>222.71</v>
      </c>
      <c r="X31">
        <v>0</v>
      </c>
      <c r="Y31">
        <v>0</v>
      </c>
      <c r="Z31">
        <v>9.51</v>
      </c>
      <c r="AA31">
        <v>0</v>
      </c>
    </row>
    <row r="32" spans="7:27">
      <c r="G32" t="s">
        <v>74</v>
      </c>
      <c r="H32" s="73">
        <v>121.67</v>
      </c>
      <c r="I32" s="46">
        <v>0</v>
      </c>
      <c r="J32" s="46">
        <v>0</v>
      </c>
      <c r="K32" s="46">
        <v>37.46</v>
      </c>
      <c r="L32" s="46">
        <v>0</v>
      </c>
      <c r="M32" s="74">
        <v>8.36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167.49</v>
      </c>
      <c r="W32">
        <v>121.67</v>
      </c>
      <c r="X32">
        <v>0</v>
      </c>
      <c r="Y32">
        <v>37.46</v>
      </c>
      <c r="Z32">
        <v>8.36</v>
      </c>
      <c r="AA32">
        <v>0</v>
      </c>
    </row>
    <row r="33" spans="7:27">
      <c r="G33" t="s">
        <v>75</v>
      </c>
      <c r="H33" s="73">
        <v>88.74</v>
      </c>
      <c r="I33" s="46">
        <v>0</v>
      </c>
      <c r="J33" s="46">
        <v>0</v>
      </c>
      <c r="K33" s="46">
        <v>44.18</v>
      </c>
      <c r="L33" s="46">
        <v>0</v>
      </c>
      <c r="M33" s="74">
        <v>5.67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138.59</v>
      </c>
      <c r="W33">
        <v>88.74</v>
      </c>
      <c r="X33">
        <v>0</v>
      </c>
      <c r="Y33">
        <v>44.18</v>
      </c>
      <c r="Z33">
        <v>5.67</v>
      </c>
      <c r="AA33">
        <v>0</v>
      </c>
    </row>
    <row r="34" spans="7:27">
      <c r="G34" t="s">
        <v>76</v>
      </c>
      <c r="H34" s="73">
        <v>172.3</v>
      </c>
      <c r="I34" s="46">
        <v>0</v>
      </c>
      <c r="J34" s="46">
        <v>0</v>
      </c>
      <c r="K34" s="46">
        <v>62.33</v>
      </c>
      <c r="L34" s="46">
        <v>0</v>
      </c>
      <c r="M34" s="74">
        <v>6.72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241.35</v>
      </c>
      <c r="W34">
        <v>172.3</v>
      </c>
      <c r="X34">
        <v>0</v>
      </c>
      <c r="Y34">
        <v>62.33</v>
      </c>
      <c r="Z34">
        <v>6.72</v>
      </c>
      <c r="AA34">
        <v>0</v>
      </c>
    </row>
    <row r="35" spans="7:27">
      <c r="G35" t="s">
        <v>77</v>
      </c>
      <c r="H35" s="73">
        <v>169.41</v>
      </c>
      <c r="I35" s="46">
        <v>0</v>
      </c>
      <c r="J35" s="46">
        <v>0</v>
      </c>
      <c r="K35" s="46">
        <v>64.349999999999994</v>
      </c>
      <c r="L35" s="46">
        <v>0</v>
      </c>
      <c r="M35" s="74">
        <v>9.51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243.27</v>
      </c>
      <c r="W35">
        <v>169.41</v>
      </c>
      <c r="X35">
        <v>0</v>
      </c>
      <c r="Y35">
        <v>64.349999999999994</v>
      </c>
      <c r="Z35">
        <v>9.51</v>
      </c>
      <c r="AA35">
        <v>0</v>
      </c>
    </row>
    <row r="36" spans="7:27">
      <c r="G36" t="s">
        <v>78</v>
      </c>
      <c r="H36" s="73">
        <v>174.41</v>
      </c>
      <c r="I36" s="46">
        <v>0</v>
      </c>
      <c r="J36" s="46">
        <v>0</v>
      </c>
      <c r="K36" s="46">
        <v>65.209999999999994</v>
      </c>
      <c r="L36" s="46">
        <v>0</v>
      </c>
      <c r="M36" s="74">
        <v>9.51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249.13</v>
      </c>
      <c r="W36">
        <v>174.41</v>
      </c>
      <c r="X36">
        <v>0</v>
      </c>
      <c r="Y36">
        <v>65.209999999999994</v>
      </c>
      <c r="Z36">
        <v>9.51</v>
      </c>
      <c r="AA36">
        <v>0</v>
      </c>
    </row>
    <row r="37" spans="7:27">
      <c r="G37" t="s">
        <v>79</v>
      </c>
      <c r="H37" s="73">
        <v>135.69999999999999</v>
      </c>
      <c r="I37" s="46">
        <v>0</v>
      </c>
      <c r="J37" s="46">
        <v>0</v>
      </c>
      <c r="K37" s="46">
        <v>63.87</v>
      </c>
      <c r="L37" s="46">
        <v>0</v>
      </c>
      <c r="M37" s="74">
        <v>9.51</v>
      </c>
      <c r="N37" s="73">
        <v>0</v>
      </c>
      <c r="O37" s="46">
        <v>0</v>
      </c>
      <c r="P37" s="46">
        <v>-20</v>
      </c>
      <c r="Q37" s="46">
        <v>0</v>
      </c>
      <c r="R37" s="46">
        <v>0</v>
      </c>
      <c r="S37" s="74">
        <v>0</v>
      </c>
      <c r="U37" s="73">
        <v>-20</v>
      </c>
      <c r="V37" s="74">
        <v>209.08</v>
      </c>
      <c r="W37">
        <v>135.69999999999999</v>
      </c>
      <c r="X37">
        <v>0</v>
      </c>
      <c r="Y37">
        <v>63.87</v>
      </c>
      <c r="Z37">
        <v>9.51</v>
      </c>
      <c r="AA37">
        <v>-20</v>
      </c>
    </row>
    <row r="38" spans="7:27">
      <c r="G38" t="s">
        <v>80</v>
      </c>
      <c r="H38" s="73">
        <v>206.48</v>
      </c>
      <c r="I38" s="46">
        <v>0</v>
      </c>
      <c r="J38" s="46">
        <v>0</v>
      </c>
      <c r="K38" s="46">
        <v>0</v>
      </c>
      <c r="L38" s="46">
        <v>0</v>
      </c>
      <c r="M38" s="74">
        <v>9.51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215.99</v>
      </c>
      <c r="W38">
        <v>206.48</v>
      </c>
      <c r="X38">
        <v>0</v>
      </c>
      <c r="Y38">
        <v>0</v>
      </c>
      <c r="Z38">
        <v>9.51</v>
      </c>
      <c r="AA38">
        <v>0</v>
      </c>
    </row>
    <row r="39" spans="7:27">
      <c r="G39" t="s">
        <v>81</v>
      </c>
      <c r="H39" s="73">
        <v>145.97999999999999</v>
      </c>
      <c r="I39" s="46">
        <v>0</v>
      </c>
      <c r="J39" s="46">
        <v>0</v>
      </c>
      <c r="K39" s="46">
        <v>0</v>
      </c>
      <c r="L39" s="46">
        <v>0</v>
      </c>
      <c r="M39" s="74">
        <v>9.51</v>
      </c>
      <c r="N39" s="73">
        <v>0</v>
      </c>
      <c r="O39" s="46">
        <v>0</v>
      </c>
      <c r="P39" s="46">
        <v>-20</v>
      </c>
      <c r="Q39" s="46">
        <v>0</v>
      </c>
      <c r="R39" s="46">
        <v>0</v>
      </c>
      <c r="S39" s="74">
        <v>0</v>
      </c>
      <c r="U39" s="73">
        <v>-20</v>
      </c>
      <c r="V39" s="74">
        <v>155.49</v>
      </c>
      <c r="W39">
        <v>145.97999999999999</v>
      </c>
      <c r="X39">
        <v>0</v>
      </c>
      <c r="Y39">
        <v>0</v>
      </c>
      <c r="Z39">
        <v>9.51</v>
      </c>
      <c r="AA39">
        <v>-20</v>
      </c>
    </row>
    <row r="40" spans="7:27">
      <c r="G40" t="s">
        <v>82</v>
      </c>
      <c r="H40" s="73">
        <v>169.03</v>
      </c>
      <c r="I40" s="46">
        <v>0</v>
      </c>
      <c r="J40" s="46">
        <v>0</v>
      </c>
      <c r="K40" s="46">
        <v>88.26</v>
      </c>
      <c r="L40" s="46">
        <v>0</v>
      </c>
      <c r="M40" s="74">
        <v>9.51</v>
      </c>
      <c r="N40" s="73">
        <v>0</v>
      </c>
      <c r="O40" s="46">
        <v>0</v>
      </c>
      <c r="P40" s="46">
        <v>-20</v>
      </c>
      <c r="Q40" s="46">
        <v>0</v>
      </c>
      <c r="R40" s="46">
        <v>0</v>
      </c>
      <c r="S40" s="74">
        <v>0</v>
      </c>
      <c r="U40" s="73">
        <v>-20</v>
      </c>
      <c r="V40" s="74">
        <v>266.8</v>
      </c>
      <c r="W40">
        <v>169.03</v>
      </c>
      <c r="X40">
        <v>0</v>
      </c>
      <c r="Y40">
        <v>88.26</v>
      </c>
      <c r="Z40">
        <v>9.51</v>
      </c>
      <c r="AA40">
        <v>-20</v>
      </c>
    </row>
    <row r="41" spans="7:27">
      <c r="G41" t="s">
        <v>83</v>
      </c>
      <c r="H41" s="73">
        <v>328.45</v>
      </c>
      <c r="I41" s="46">
        <v>0</v>
      </c>
      <c r="J41" s="46">
        <v>0</v>
      </c>
      <c r="K41" s="46">
        <v>17</v>
      </c>
      <c r="L41" s="46">
        <v>0</v>
      </c>
      <c r="M41" s="74">
        <v>9.51</v>
      </c>
      <c r="N41" s="73">
        <v>0</v>
      </c>
      <c r="O41" s="46">
        <v>-55</v>
      </c>
      <c r="P41" s="46">
        <v>-84</v>
      </c>
      <c r="Q41" s="46">
        <v>0</v>
      </c>
      <c r="R41" s="46">
        <v>0</v>
      </c>
      <c r="S41" s="74">
        <v>0</v>
      </c>
      <c r="U41" s="73">
        <v>-139</v>
      </c>
      <c r="V41" s="74">
        <v>354.96</v>
      </c>
      <c r="W41">
        <v>328.45</v>
      </c>
      <c r="X41">
        <v>-55</v>
      </c>
      <c r="Y41">
        <v>17</v>
      </c>
      <c r="Z41">
        <v>9.51</v>
      </c>
      <c r="AA41">
        <v>-84</v>
      </c>
    </row>
    <row r="42" spans="7:27">
      <c r="G42" t="s">
        <v>84</v>
      </c>
      <c r="H42" s="73">
        <v>302.52</v>
      </c>
      <c r="I42" s="46">
        <v>0</v>
      </c>
      <c r="J42" s="46">
        <v>0</v>
      </c>
      <c r="K42" s="46">
        <v>0</v>
      </c>
      <c r="L42" s="46">
        <v>0</v>
      </c>
      <c r="M42" s="74">
        <v>8.36</v>
      </c>
      <c r="N42" s="73">
        <v>0</v>
      </c>
      <c r="O42" s="46">
        <v>-65</v>
      </c>
      <c r="P42" s="46">
        <v>-61</v>
      </c>
      <c r="Q42" s="46">
        <v>0</v>
      </c>
      <c r="R42" s="46">
        <v>0</v>
      </c>
      <c r="S42" s="74">
        <v>0</v>
      </c>
      <c r="U42" s="73">
        <v>-126</v>
      </c>
      <c r="V42" s="74">
        <v>310.88</v>
      </c>
      <c r="W42">
        <v>302.52</v>
      </c>
      <c r="X42">
        <v>-65</v>
      </c>
      <c r="Y42">
        <v>0</v>
      </c>
      <c r="Z42">
        <v>8.36</v>
      </c>
      <c r="AA42">
        <v>-61</v>
      </c>
    </row>
    <row r="43" spans="7:27">
      <c r="G43" t="s">
        <v>85</v>
      </c>
      <c r="H43" s="73">
        <v>254.51</v>
      </c>
      <c r="I43" s="46">
        <v>0</v>
      </c>
      <c r="J43" s="46">
        <v>0</v>
      </c>
      <c r="K43" s="46">
        <v>0</v>
      </c>
      <c r="L43" s="46">
        <v>0</v>
      </c>
      <c r="M43" s="74">
        <v>6.53</v>
      </c>
      <c r="N43" s="73">
        <v>0</v>
      </c>
      <c r="O43" s="46">
        <v>-7</v>
      </c>
      <c r="P43" s="46">
        <v>0</v>
      </c>
      <c r="Q43" s="46">
        <v>0</v>
      </c>
      <c r="R43" s="46">
        <v>0</v>
      </c>
      <c r="S43" s="74">
        <v>0</v>
      </c>
      <c r="U43" s="73">
        <v>-7</v>
      </c>
      <c r="V43" s="74">
        <v>261.04000000000002</v>
      </c>
      <c r="W43">
        <v>254.51</v>
      </c>
      <c r="X43">
        <v>-7</v>
      </c>
      <c r="Y43">
        <v>0</v>
      </c>
      <c r="Z43">
        <v>6.53</v>
      </c>
      <c r="AA43">
        <v>0</v>
      </c>
    </row>
    <row r="44" spans="7:27">
      <c r="G44" t="s">
        <v>86</v>
      </c>
      <c r="H44" s="73">
        <v>205.52</v>
      </c>
      <c r="I44" s="46">
        <v>0</v>
      </c>
      <c r="J44" s="46">
        <v>0</v>
      </c>
      <c r="K44" s="46">
        <v>0</v>
      </c>
      <c r="L44" s="46">
        <v>0</v>
      </c>
      <c r="M44" s="74">
        <v>7.78</v>
      </c>
      <c r="N44" s="73">
        <v>0</v>
      </c>
      <c r="O44" s="46">
        <v>-17</v>
      </c>
      <c r="P44" s="46">
        <v>0</v>
      </c>
      <c r="Q44" s="46">
        <v>0</v>
      </c>
      <c r="R44" s="46">
        <v>0</v>
      </c>
      <c r="S44" s="74">
        <v>0</v>
      </c>
      <c r="U44" s="73">
        <v>-17</v>
      </c>
      <c r="V44" s="74">
        <v>213.3</v>
      </c>
      <c r="W44">
        <v>205.52</v>
      </c>
      <c r="X44">
        <v>-17</v>
      </c>
      <c r="Y44">
        <v>0</v>
      </c>
      <c r="Z44">
        <v>7.78</v>
      </c>
      <c r="AA44">
        <v>0</v>
      </c>
    </row>
    <row r="45" spans="7:27">
      <c r="G45" t="s">
        <v>87</v>
      </c>
      <c r="H45" s="73">
        <v>180.55</v>
      </c>
      <c r="I45" s="46">
        <v>0</v>
      </c>
      <c r="J45" s="46">
        <v>0</v>
      </c>
      <c r="K45" s="46">
        <v>0</v>
      </c>
      <c r="L45" s="46">
        <v>0</v>
      </c>
      <c r="M45" s="74">
        <v>3.46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184.01</v>
      </c>
      <c r="W45">
        <v>180.55</v>
      </c>
      <c r="X45">
        <v>0</v>
      </c>
      <c r="Y45">
        <v>0</v>
      </c>
      <c r="Z45">
        <v>3.46</v>
      </c>
      <c r="AA45">
        <v>0</v>
      </c>
    </row>
    <row r="46" spans="7:27">
      <c r="G46" t="s">
        <v>88</v>
      </c>
      <c r="H46" s="73">
        <v>152.71</v>
      </c>
      <c r="I46" s="46">
        <v>0</v>
      </c>
      <c r="J46" s="46">
        <v>0</v>
      </c>
      <c r="K46" s="46">
        <v>0</v>
      </c>
      <c r="L46" s="46">
        <v>0</v>
      </c>
      <c r="M46" s="74">
        <v>8.4499999999999993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161.16</v>
      </c>
      <c r="W46">
        <v>152.71</v>
      </c>
      <c r="X46">
        <v>0</v>
      </c>
      <c r="Y46">
        <v>0</v>
      </c>
      <c r="Z46">
        <v>8.4499999999999993</v>
      </c>
      <c r="AA46">
        <v>0</v>
      </c>
    </row>
    <row r="47" spans="7:27">
      <c r="G47" t="s">
        <v>89</v>
      </c>
      <c r="H47" s="73">
        <v>119.08</v>
      </c>
      <c r="I47" s="46">
        <v>0</v>
      </c>
      <c r="J47" s="46">
        <v>0</v>
      </c>
      <c r="K47" s="46">
        <v>0</v>
      </c>
      <c r="L47" s="46">
        <v>0</v>
      </c>
      <c r="M47" s="74">
        <v>3.27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122.35</v>
      </c>
      <c r="W47">
        <v>119.08</v>
      </c>
      <c r="X47">
        <v>0</v>
      </c>
      <c r="Y47">
        <v>0</v>
      </c>
      <c r="Z47">
        <v>3.27</v>
      </c>
      <c r="AA47">
        <v>0</v>
      </c>
    </row>
    <row r="48" spans="7:27">
      <c r="G48" t="s">
        <v>90</v>
      </c>
      <c r="H48" s="73">
        <v>88.36</v>
      </c>
      <c r="I48" s="46">
        <v>0</v>
      </c>
      <c r="J48" s="46">
        <v>0</v>
      </c>
      <c r="K48" s="46">
        <v>0</v>
      </c>
      <c r="L48" s="46">
        <v>0</v>
      </c>
      <c r="M48" s="74">
        <v>2.69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91.05</v>
      </c>
      <c r="W48">
        <v>88.36</v>
      </c>
      <c r="X48">
        <v>0</v>
      </c>
      <c r="Y48">
        <v>0</v>
      </c>
      <c r="Z48">
        <v>2.69</v>
      </c>
      <c r="AA48">
        <v>0</v>
      </c>
    </row>
    <row r="49" spans="7:27">
      <c r="G49" t="s">
        <v>91</v>
      </c>
      <c r="H49" s="73">
        <v>69.150000000000006</v>
      </c>
      <c r="I49" s="46">
        <v>0</v>
      </c>
      <c r="J49" s="46">
        <v>0</v>
      </c>
      <c r="K49" s="46">
        <v>0</v>
      </c>
      <c r="L49" s="46">
        <v>0</v>
      </c>
      <c r="M49" s="74">
        <v>2.98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72.13</v>
      </c>
      <c r="W49">
        <v>69.150000000000006</v>
      </c>
      <c r="X49">
        <v>0</v>
      </c>
      <c r="Y49">
        <v>0</v>
      </c>
      <c r="Z49">
        <v>2.98</v>
      </c>
      <c r="AA49">
        <v>0</v>
      </c>
    </row>
    <row r="50" spans="7:27">
      <c r="G50" t="s">
        <v>92</v>
      </c>
      <c r="H50" s="73">
        <v>39.369999999999997</v>
      </c>
      <c r="I50" s="46">
        <v>0</v>
      </c>
      <c r="J50" s="46">
        <v>0</v>
      </c>
      <c r="K50" s="46">
        <v>0</v>
      </c>
      <c r="L50" s="46">
        <v>0</v>
      </c>
      <c r="M50" s="74">
        <v>2.02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41.39</v>
      </c>
      <c r="W50">
        <v>39.369999999999997</v>
      </c>
      <c r="X50">
        <v>0</v>
      </c>
      <c r="Y50">
        <v>0</v>
      </c>
      <c r="Z50">
        <v>2.02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0.48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0.48</v>
      </c>
      <c r="W51">
        <v>0</v>
      </c>
      <c r="X51">
        <v>0</v>
      </c>
      <c r="Y51">
        <v>0</v>
      </c>
      <c r="Z51">
        <v>0.48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0</v>
      </c>
      <c r="W52">
        <v>0</v>
      </c>
      <c r="X52">
        <v>0</v>
      </c>
      <c r="Y52">
        <v>0</v>
      </c>
      <c r="Z52">
        <v>0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0.1</v>
      </c>
      <c r="N53" s="73">
        <v>0</v>
      </c>
      <c r="O53" s="46">
        <v>-5</v>
      </c>
      <c r="P53" s="46">
        <v>0</v>
      </c>
      <c r="Q53" s="46">
        <v>0</v>
      </c>
      <c r="R53" s="46">
        <v>0</v>
      </c>
      <c r="S53" s="74">
        <v>0</v>
      </c>
      <c r="U53" s="73">
        <v>-5</v>
      </c>
      <c r="V53" s="74">
        <v>0.1</v>
      </c>
      <c r="W53">
        <v>0</v>
      </c>
      <c r="X53">
        <v>-5</v>
      </c>
      <c r="Y53">
        <v>0</v>
      </c>
      <c r="Z53">
        <v>0.1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-20</v>
      </c>
      <c r="P54" s="46">
        <v>0</v>
      </c>
      <c r="Q54" s="46">
        <v>0</v>
      </c>
      <c r="R54" s="46">
        <v>0</v>
      </c>
      <c r="S54" s="74">
        <v>0</v>
      </c>
      <c r="U54" s="73">
        <v>-20</v>
      </c>
      <c r="V54" s="74">
        <v>0</v>
      </c>
      <c r="W54">
        <v>0</v>
      </c>
      <c r="X54">
        <v>-20</v>
      </c>
      <c r="Y54">
        <v>0</v>
      </c>
      <c r="Z54">
        <v>0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-40</v>
      </c>
      <c r="P55" s="46">
        <v>0</v>
      </c>
      <c r="Q55" s="46">
        <v>0</v>
      </c>
      <c r="R55" s="46">
        <v>0</v>
      </c>
      <c r="S55" s="74">
        <v>0</v>
      </c>
      <c r="U55" s="73">
        <v>-40</v>
      </c>
      <c r="V55" s="74">
        <v>0</v>
      </c>
      <c r="W55">
        <v>0</v>
      </c>
      <c r="X55">
        <v>-40</v>
      </c>
      <c r="Y55">
        <v>0</v>
      </c>
      <c r="Z55">
        <v>0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-60</v>
      </c>
      <c r="P56" s="46">
        <v>0</v>
      </c>
      <c r="Q56" s="46">
        <v>0</v>
      </c>
      <c r="R56" s="46">
        <v>0</v>
      </c>
      <c r="S56" s="74">
        <v>0</v>
      </c>
      <c r="U56" s="73">
        <v>-60</v>
      </c>
      <c r="V56" s="74">
        <v>0</v>
      </c>
      <c r="W56">
        <v>0</v>
      </c>
      <c r="X56">
        <v>-60</v>
      </c>
      <c r="Y56">
        <v>0</v>
      </c>
      <c r="Z56">
        <v>0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-60</v>
      </c>
      <c r="P57" s="46">
        <v>0</v>
      </c>
      <c r="Q57" s="46">
        <v>0</v>
      </c>
      <c r="R57" s="46">
        <v>0</v>
      </c>
      <c r="S57" s="74">
        <v>0</v>
      </c>
      <c r="U57" s="73">
        <v>-60</v>
      </c>
      <c r="V57" s="74">
        <v>0</v>
      </c>
      <c r="W57">
        <v>0</v>
      </c>
      <c r="X57">
        <v>-60</v>
      </c>
      <c r="Y57">
        <v>0</v>
      </c>
      <c r="Z57">
        <v>0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-65</v>
      </c>
      <c r="P58" s="46">
        <v>0</v>
      </c>
      <c r="Q58" s="46">
        <v>0</v>
      </c>
      <c r="R58" s="46">
        <v>0</v>
      </c>
      <c r="S58" s="74">
        <v>0</v>
      </c>
      <c r="U58" s="73">
        <v>-65</v>
      </c>
      <c r="V58" s="74">
        <v>0</v>
      </c>
      <c r="W58">
        <v>0</v>
      </c>
      <c r="X58">
        <v>-65</v>
      </c>
      <c r="Y58">
        <v>0</v>
      </c>
      <c r="Z58">
        <v>0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0.96</v>
      </c>
      <c r="N59" s="73">
        <v>0</v>
      </c>
      <c r="O59" s="46">
        <v>-80</v>
      </c>
      <c r="P59" s="46">
        <v>0</v>
      </c>
      <c r="Q59" s="46">
        <v>0</v>
      </c>
      <c r="R59" s="46">
        <v>0</v>
      </c>
      <c r="S59" s="74">
        <v>0</v>
      </c>
      <c r="U59" s="73">
        <v>-80</v>
      </c>
      <c r="V59" s="74">
        <v>0.96</v>
      </c>
      <c r="W59">
        <v>0</v>
      </c>
      <c r="X59">
        <v>-80</v>
      </c>
      <c r="Y59">
        <v>0</v>
      </c>
      <c r="Z59">
        <v>0.96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2.02</v>
      </c>
      <c r="N60" s="73">
        <v>0</v>
      </c>
      <c r="O60" s="46">
        <v>-70</v>
      </c>
      <c r="P60" s="46">
        <v>0</v>
      </c>
      <c r="Q60" s="46">
        <v>0</v>
      </c>
      <c r="R60" s="46">
        <v>0</v>
      </c>
      <c r="S60" s="74">
        <v>0</v>
      </c>
      <c r="U60" s="73">
        <v>-70</v>
      </c>
      <c r="V60" s="74">
        <v>2.02</v>
      </c>
      <c r="W60">
        <v>0</v>
      </c>
      <c r="X60">
        <v>-70</v>
      </c>
      <c r="Y60">
        <v>0</v>
      </c>
      <c r="Z60">
        <v>2.02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4.03</v>
      </c>
      <c r="N61" s="73">
        <v>0</v>
      </c>
      <c r="O61" s="46">
        <v>-45</v>
      </c>
      <c r="P61" s="46">
        <v>0</v>
      </c>
      <c r="Q61" s="46">
        <v>0</v>
      </c>
      <c r="R61" s="46">
        <v>0</v>
      </c>
      <c r="S61" s="74">
        <v>0</v>
      </c>
      <c r="U61" s="73">
        <v>-45</v>
      </c>
      <c r="V61" s="74">
        <v>4.03</v>
      </c>
      <c r="W61">
        <v>0</v>
      </c>
      <c r="X61">
        <v>-45</v>
      </c>
      <c r="Y61">
        <v>0</v>
      </c>
      <c r="Z61">
        <v>4.03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5.47</v>
      </c>
      <c r="N62" s="73">
        <v>0</v>
      </c>
      <c r="O62" s="46">
        <v>-35</v>
      </c>
      <c r="P62" s="46">
        <v>0</v>
      </c>
      <c r="Q62" s="46">
        <v>0</v>
      </c>
      <c r="R62" s="46">
        <v>0</v>
      </c>
      <c r="S62" s="74">
        <v>0</v>
      </c>
      <c r="U62" s="73">
        <v>-35</v>
      </c>
      <c r="V62" s="74">
        <v>5.47</v>
      </c>
      <c r="W62">
        <v>0</v>
      </c>
      <c r="X62">
        <v>-35</v>
      </c>
      <c r="Y62">
        <v>0</v>
      </c>
      <c r="Z62">
        <v>5.47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7.97</v>
      </c>
      <c r="N63" s="73">
        <v>0</v>
      </c>
      <c r="O63" s="46">
        <v>-30</v>
      </c>
      <c r="P63" s="46">
        <v>0</v>
      </c>
      <c r="Q63" s="46">
        <v>0</v>
      </c>
      <c r="R63" s="46">
        <v>0</v>
      </c>
      <c r="S63" s="74">
        <v>0</v>
      </c>
      <c r="U63" s="73">
        <v>-30</v>
      </c>
      <c r="V63" s="74">
        <v>7.97</v>
      </c>
      <c r="W63">
        <v>0</v>
      </c>
      <c r="X63">
        <v>-30</v>
      </c>
      <c r="Y63">
        <v>0</v>
      </c>
      <c r="Z63">
        <v>7.97</v>
      </c>
      <c r="AA63">
        <v>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9.51</v>
      </c>
      <c r="N64" s="73">
        <v>0</v>
      </c>
      <c r="O64" s="46">
        <v>-20</v>
      </c>
      <c r="P64" s="46">
        <v>0</v>
      </c>
      <c r="Q64" s="46">
        <v>0</v>
      </c>
      <c r="R64" s="46">
        <v>0</v>
      </c>
      <c r="S64" s="74">
        <v>0</v>
      </c>
      <c r="U64" s="73">
        <v>-20</v>
      </c>
      <c r="V64" s="74">
        <v>9.51</v>
      </c>
      <c r="W64">
        <v>0</v>
      </c>
      <c r="X64">
        <v>-20</v>
      </c>
      <c r="Y64">
        <v>0</v>
      </c>
      <c r="Z64">
        <v>9.51</v>
      </c>
      <c r="AA64">
        <v>0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9.51</v>
      </c>
      <c r="N65" s="73">
        <v>0</v>
      </c>
      <c r="O65" s="46">
        <v>-10</v>
      </c>
      <c r="P65" s="46">
        <v>0</v>
      </c>
      <c r="Q65" s="46">
        <v>0</v>
      </c>
      <c r="R65" s="46">
        <v>0</v>
      </c>
      <c r="S65" s="74">
        <v>0</v>
      </c>
      <c r="U65" s="73">
        <v>-10</v>
      </c>
      <c r="V65" s="74">
        <v>9.51</v>
      </c>
      <c r="W65">
        <v>0</v>
      </c>
      <c r="X65">
        <v>-10</v>
      </c>
      <c r="Y65">
        <v>0</v>
      </c>
      <c r="Z65">
        <v>9.51</v>
      </c>
      <c r="AA65">
        <v>0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0</v>
      </c>
      <c r="W66">
        <v>0</v>
      </c>
      <c r="X66">
        <v>0</v>
      </c>
      <c r="Y66">
        <v>0</v>
      </c>
      <c r="Z66">
        <v>0</v>
      </c>
      <c r="AA66">
        <v>0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0</v>
      </c>
      <c r="W67">
        <v>0</v>
      </c>
      <c r="X67">
        <v>0</v>
      </c>
      <c r="Y67">
        <v>0</v>
      </c>
      <c r="Z67">
        <v>0</v>
      </c>
      <c r="AA67">
        <v>0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0</v>
      </c>
      <c r="W68">
        <v>0</v>
      </c>
      <c r="X68">
        <v>0</v>
      </c>
      <c r="Y68">
        <v>0</v>
      </c>
      <c r="Z68">
        <v>0</v>
      </c>
      <c r="AA68">
        <v>0</v>
      </c>
    </row>
    <row r="69" spans="7:27">
      <c r="G69" t="s">
        <v>111</v>
      </c>
      <c r="H69" s="73">
        <v>67.52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67.52</v>
      </c>
      <c r="W69">
        <v>67.52</v>
      </c>
      <c r="X69">
        <v>0</v>
      </c>
      <c r="Y69">
        <v>0</v>
      </c>
      <c r="Z69">
        <v>0</v>
      </c>
      <c r="AA69">
        <v>0</v>
      </c>
    </row>
    <row r="70" spans="7:27">
      <c r="G70" t="s">
        <v>112</v>
      </c>
      <c r="H70" s="73">
        <v>154.62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154.62</v>
      </c>
      <c r="W70">
        <v>154.62</v>
      </c>
      <c r="X70">
        <v>0</v>
      </c>
      <c r="Y70">
        <v>0</v>
      </c>
      <c r="Z70">
        <v>0</v>
      </c>
      <c r="AA70">
        <v>0</v>
      </c>
    </row>
    <row r="71" spans="7:27">
      <c r="G71" t="s">
        <v>113</v>
      </c>
      <c r="H71" s="73">
        <v>307.33</v>
      </c>
      <c r="I71" s="46">
        <v>0</v>
      </c>
      <c r="J71" s="46">
        <v>0</v>
      </c>
      <c r="K71" s="46">
        <v>73.28</v>
      </c>
      <c r="L71" s="46">
        <v>0</v>
      </c>
      <c r="M71" s="74">
        <v>5.76</v>
      </c>
      <c r="N71" s="73">
        <v>0</v>
      </c>
      <c r="O71" s="46">
        <v>0</v>
      </c>
      <c r="P71" s="46">
        <v>-116</v>
      </c>
      <c r="Q71" s="46">
        <v>0</v>
      </c>
      <c r="R71" s="46">
        <v>0</v>
      </c>
      <c r="S71" s="74">
        <v>0</v>
      </c>
      <c r="U71" s="73">
        <v>-116</v>
      </c>
      <c r="V71" s="74">
        <v>386.37</v>
      </c>
      <c r="W71">
        <v>307.33</v>
      </c>
      <c r="X71">
        <v>0</v>
      </c>
      <c r="Y71">
        <v>73.28</v>
      </c>
      <c r="Z71">
        <v>5.76</v>
      </c>
      <c r="AA71">
        <v>-116</v>
      </c>
    </row>
    <row r="72" spans="7:27">
      <c r="G72" t="s">
        <v>114</v>
      </c>
      <c r="H72" s="73">
        <v>209.74</v>
      </c>
      <c r="I72" s="46">
        <v>0</v>
      </c>
      <c r="J72" s="46">
        <v>0</v>
      </c>
      <c r="K72" s="46">
        <v>97.29</v>
      </c>
      <c r="L72" s="46">
        <v>0</v>
      </c>
      <c r="M72" s="74">
        <v>7.4</v>
      </c>
      <c r="N72" s="73">
        <v>0</v>
      </c>
      <c r="O72" s="46">
        <v>0</v>
      </c>
      <c r="P72" s="46">
        <v>-20</v>
      </c>
      <c r="Q72" s="46">
        <v>0</v>
      </c>
      <c r="R72" s="46">
        <v>0</v>
      </c>
      <c r="S72" s="74">
        <v>0</v>
      </c>
      <c r="U72" s="73">
        <v>-20</v>
      </c>
      <c r="V72" s="74">
        <v>314.43</v>
      </c>
      <c r="W72">
        <v>209.74</v>
      </c>
      <c r="X72">
        <v>0</v>
      </c>
      <c r="Y72">
        <v>97.29</v>
      </c>
      <c r="Z72">
        <v>7.4</v>
      </c>
      <c r="AA72">
        <v>-20</v>
      </c>
    </row>
    <row r="73" spans="7:27">
      <c r="G73" t="s">
        <v>115</v>
      </c>
      <c r="H73" s="73">
        <v>277.12</v>
      </c>
      <c r="I73" s="46">
        <v>0</v>
      </c>
      <c r="J73" s="46">
        <v>0</v>
      </c>
      <c r="K73" s="46">
        <v>50.02</v>
      </c>
      <c r="L73" s="46">
        <v>0</v>
      </c>
      <c r="M73" s="74">
        <v>3.8</v>
      </c>
      <c r="N73" s="73">
        <v>0</v>
      </c>
      <c r="O73" s="46">
        <v>0</v>
      </c>
      <c r="P73" s="46">
        <v>-20</v>
      </c>
      <c r="Q73" s="46">
        <v>0</v>
      </c>
      <c r="R73" s="46">
        <v>0</v>
      </c>
      <c r="S73" s="74">
        <v>0</v>
      </c>
      <c r="U73" s="73">
        <v>-20</v>
      </c>
      <c r="V73" s="74">
        <v>330.94</v>
      </c>
      <c r="W73">
        <v>277.12</v>
      </c>
      <c r="X73">
        <v>0</v>
      </c>
      <c r="Y73">
        <v>50.02</v>
      </c>
      <c r="Z73">
        <v>3.8</v>
      </c>
      <c r="AA73">
        <v>-20</v>
      </c>
    </row>
    <row r="74" spans="7:27">
      <c r="G74" t="s">
        <v>116</v>
      </c>
      <c r="H74" s="73">
        <v>158.68</v>
      </c>
      <c r="I74" s="46">
        <v>0</v>
      </c>
      <c r="J74" s="46">
        <v>0</v>
      </c>
      <c r="K74" s="46">
        <v>34</v>
      </c>
      <c r="L74" s="46">
        <v>0</v>
      </c>
      <c r="M74" s="74">
        <v>2.5499999999999998</v>
      </c>
      <c r="N74" s="73">
        <v>0</v>
      </c>
      <c r="O74" s="46">
        <v>0</v>
      </c>
      <c r="P74" s="46">
        <v>-20</v>
      </c>
      <c r="Q74" s="46">
        <v>0</v>
      </c>
      <c r="R74" s="46">
        <v>0</v>
      </c>
      <c r="S74" s="74">
        <v>0</v>
      </c>
      <c r="U74" s="73">
        <v>-20</v>
      </c>
      <c r="V74" s="74">
        <v>195.23</v>
      </c>
      <c r="W74">
        <v>158.68</v>
      </c>
      <c r="X74">
        <v>0</v>
      </c>
      <c r="Y74">
        <v>34</v>
      </c>
      <c r="Z74">
        <v>2.5499999999999998</v>
      </c>
      <c r="AA74">
        <v>-20</v>
      </c>
    </row>
    <row r="75" spans="7:27">
      <c r="G75" t="s">
        <v>117</v>
      </c>
      <c r="H75" s="73">
        <v>286.37</v>
      </c>
      <c r="I75" s="46">
        <v>0</v>
      </c>
      <c r="J75" s="46">
        <v>0</v>
      </c>
      <c r="K75" s="46">
        <v>102.83</v>
      </c>
      <c r="L75" s="46">
        <v>0</v>
      </c>
      <c r="M75" s="74">
        <v>7.2</v>
      </c>
      <c r="N75" s="73">
        <v>0</v>
      </c>
      <c r="O75" s="46">
        <v>0</v>
      </c>
      <c r="P75" s="46">
        <v>-20</v>
      </c>
      <c r="Q75" s="46">
        <v>0</v>
      </c>
      <c r="R75" s="46">
        <v>0</v>
      </c>
      <c r="S75" s="74">
        <v>0</v>
      </c>
      <c r="U75" s="73">
        <v>-20</v>
      </c>
      <c r="V75" s="74">
        <v>396.4</v>
      </c>
      <c r="W75">
        <v>286.37</v>
      </c>
      <c r="X75">
        <v>0</v>
      </c>
      <c r="Y75">
        <v>102.83</v>
      </c>
      <c r="Z75">
        <v>7.2</v>
      </c>
      <c r="AA75">
        <v>-20</v>
      </c>
    </row>
    <row r="76" spans="7:27">
      <c r="G76" t="s">
        <v>118</v>
      </c>
      <c r="H76" s="73">
        <v>199.01</v>
      </c>
      <c r="I76" s="46">
        <v>0</v>
      </c>
      <c r="J76" s="46">
        <v>0</v>
      </c>
      <c r="K76" s="46">
        <v>78.790000000000006</v>
      </c>
      <c r="L76" s="46">
        <v>0</v>
      </c>
      <c r="M76" s="74">
        <v>6.17</v>
      </c>
      <c r="N76" s="73">
        <v>0</v>
      </c>
      <c r="O76" s="46">
        <v>0</v>
      </c>
      <c r="P76" s="46">
        <v>-20</v>
      </c>
      <c r="Q76" s="46">
        <v>0</v>
      </c>
      <c r="R76" s="46">
        <v>0</v>
      </c>
      <c r="S76" s="74">
        <v>0</v>
      </c>
      <c r="U76" s="73">
        <v>-20</v>
      </c>
      <c r="V76" s="74">
        <v>283.97000000000003</v>
      </c>
      <c r="W76">
        <v>199.01</v>
      </c>
      <c r="X76">
        <v>0</v>
      </c>
      <c r="Y76">
        <v>78.790000000000006</v>
      </c>
      <c r="Z76">
        <v>6.17</v>
      </c>
      <c r="AA76">
        <v>-20</v>
      </c>
    </row>
    <row r="77" spans="7:27">
      <c r="G77" t="s">
        <v>119</v>
      </c>
      <c r="H77" s="73">
        <v>169.9</v>
      </c>
      <c r="I77" s="46">
        <v>0</v>
      </c>
      <c r="J77" s="46">
        <v>0</v>
      </c>
      <c r="K77" s="46">
        <v>85.29</v>
      </c>
      <c r="L77" s="46">
        <v>0</v>
      </c>
      <c r="M77" s="74">
        <v>6.74</v>
      </c>
      <c r="N77" s="73">
        <v>0</v>
      </c>
      <c r="O77" s="46">
        <v>-5</v>
      </c>
      <c r="P77" s="46">
        <v>-24</v>
      </c>
      <c r="Q77" s="46">
        <v>0</v>
      </c>
      <c r="R77" s="46">
        <v>0</v>
      </c>
      <c r="S77" s="74">
        <v>0</v>
      </c>
      <c r="U77" s="73">
        <v>-29</v>
      </c>
      <c r="V77" s="74">
        <v>261.93</v>
      </c>
      <c r="W77">
        <v>169.9</v>
      </c>
      <c r="X77">
        <v>-5</v>
      </c>
      <c r="Y77">
        <v>85.29</v>
      </c>
      <c r="Z77">
        <v>6.74</v>
      </c>
      <c r="AA77">
        <v>-24</v>
      </c>
    </row>
    <row r="78" spans="7:27">
      <c r="G78" t="s">
        <v>120</v>
      </c>
      <c r="H78" s="73">
        <v>293.11</v>
      </c>
      <c r="I78" s="46">
        <v>0</v>
      </c>
      <c r="J78" s="46">
        <v>0</v>
      </c>
      <c r="K78" s="46">
        <v>98.25</v>
      </c>
      <c r="L78" s="46">
        <v>0</v>
      </c>
      <c r="M78" s="74">
        <v>7.78</v>
      </c>
      <c r="N78" s="73">
        <v>0</v>
      </c>
      <c r="O78" s="46">
        <v>-15</v>
      </c>
      <c r="P78" s="46">
        <v>-154</v>
      </c>
      <c r="Q78" s="46">
        <v>0</v>
      </c>
      <c r="R78" s="46">
        <v>0</v>
      </c>
      <c r="S78" s="74">
        <v>0</v>
      </c>
      <c r="U78" s="73">
        <v>-169</v>
      </c>
      <c r="V78" s="74">
        <v>399.14</v>
      </c>
      <c r="W78">
        <v>293.11</v>
      </c>
      <c r="X78">
        <v>-15</v>
      </c>
      <c r="Y78">
        <v>98.25</v>
      </c>
      <c r="Z78">
        <v>7.78</v>
      </c>
      <c r="AA78">
        <v>-154</v>
      </c>
    </row>
    <row r="79" spans="7:27">
      <c r="G79" t="s">
        <v>121</v>
      </c>
      <c r="H79" s="73">
        <v>160.38</v>
      </c>
      <c r="I79" s="46">
        <v>0</v>
      </c>
      <c r="J79" s="46">
        <v>0</v>
      </c>
      <c r="K79" s="46">
        <v>2.02</v>
      </c>
      <c r="L79" s="46">
        <v>0</v>
      </c>
      <c r="M79" s="74">
        <v>9.51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171.91</v>
      </c>
      <c r="W79">
        <v>160.38</v>
      </c>
      <c r="X79">
        <v>0</v>
      </c>
      <c r="Y79">
        <v>2.02</v>
      </c>
      <c r="Z79">
        <v>9.51</v>
      </c>
      <c r="AA79">
        <v>0</v>
      </c>
    </row>
    <row r="80" spans="7:27">
      <c r="G80" t="s">
        <v>122</v>
      </c>
      <c r="H80" s="73">
        <v>242.98</v>
      </c>
      <c r="I80" s="46">
        <v>0</v>
      </c>
      <c r="J80" s="46">
        <v>0</v>
      </c>
      <c r="K80" s="46">
        <v>3.07</v>
      </c>
      <c r="L80" s="46">
        <v>0</v>
      </c>
      <c r="M80" s="74">
        <v>9.51</v>
      </c>
      <c r="N80" s="73">
        <v>0</v>
      </c>
      <c r="O80" s="46">
        <v>0</v>
      </c>
      <c r="P80" s="46">
        <v>-120</v>
      </c>
      <c r="Q80" s="46">
        <v>0</v>
      </c>
      <c r="R80" s="46">
        <v>0</v>
      </c>
      <c r="S80" s="74">
        <v>0</v>
      </c>
      <c r="U80" s="73">
        <v>-120</v>
      </c>
      <c r="V80" s="74">
        <v>255.56</v>
      </c>
      <c r="W80">
        <v>242.98</v>
      </c>
      <c r="X80">
        <v>0</v>
      </c>
      <c r="Y80">
        <v>3.07</v>
      </c>
      <c r="Z80">
        <v>9.51</v>
      </c>
      <c r="AA80">
        <v>-120</v>
      </c>
    </row>
    <row r="81" spans="7:27">
      <c r="G81" t="s">
        <v>123</v>
      </c>
      <c r="H81" s="73">
        <v>178.44</v>
      </c>
      <c r="I81" s="46">
        <v>0</v>
      </c>
      <c r="J81" s="46">
        <v>0</v>
      </c>
      <c r="K81" s="46">
        <v>0</v>
      </c>
      <c r="L81" s="46">
        <v>0</v>
      </c>
      <c r="M81" s="74">
        <v>9.51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187.95</v>
      </c>
      <c r="W81">
        <v>178.44</v>
      </c>
      <c r="X81">
        <v>0</v>
      </c>
      <c r="Y81">
        <v>0</v>
      </c>
      <c r="Z81">
        <v>9.51</v>
      </c>
      <c r="AA81">
        <v>0</v>
      </c>
    </row>
    <row r="82" spans="7:27">
      <c r="G82" t="s">
        <v>124</v>
      </c>
      <c r="H82" s="73">
        <v>122.83</v>
      </c>
      <c r="I82" s="46">
        <v>0</v>
      </c>
      <c r="J82" s="46">
        <v>0</v>
      </c>
      <c r="K82" s="46">
        <v>0</v>
      </c>
      <c r="L82" s="46">
        <v>0</v>
      </c>
      <c r="M82" s="74">
        <v>9.51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132.34</v>
      </c>
      <c r="W82">
        <v>122.83</v>
      </c>
      <c r="X82">
        <v>0</v>
      </c>
      <c r="Y82">
        <v>0</v>
      </c>
      <c r="Z82">
        <v>9.51</v>
      </c>
      <c r="AA82">
        <v>0</v>
      </c>
    </row>
    <row r="83" spans="7:27">
      <c r="G83" t="s">
        <v>125</v>
      </c>
      <c r="H83" s="73">
        <v>253.54</v>
      </c>
      <c r="I83" s="46">
        <v>0</v>
      </c>
      <c r="J83" s="46">
        <v>0</v>
      </c>
      <c r="K83" s="46">
        <v>0</v>
      </c>
      <c r="L83" s="46">
        <v>0</v>
      </c>
      <c r="M83" s="74">
        <v>9.51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263.05</v>
      </c>
      <c r="W83">
        <v>253.54</v>
      </c>
      <c r="X83">
        <v>0</v>
      </c>
      <c r="Y83">
        <v>0</v>
      </c>
      <c r="Z83">
        <v>9.51</v>
      </c>
      <c r="AA83">
        <v>0</v>
      </c>
    </row>
    <row r="84" spans="7:27">
      <c r="G84" t="s">
        <v>126</v>
      </c>
      <c r="H84" s="73">
        <v>266.99</v>
      </c>
      <c r="I84" s="46">
        <v>0</v>
      </c>
      <c r="J84" s="46">
        <v>0</v>
      </c>
      <c r="K84" s="46">
        <v>0</v>
      </c>
      <c r="L84" s="46">
        <v>0</v>
      </c>
      <c r="M84" s="74">
        <v>9.51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</v>
      </c>
      <c r="V84" s="74">
        <v>276.5</v>
      </c>
      <c r="W84">
        <v>266.99</v>
      </c>
      <c r="X84">
        <v>0</v>
      </c>
      <c r="Y84">
        <v>0</v>
      </c>
      <c r="Z84">
        <v>9.51</v>
      </c>
      <c r="AA84">
        <v>0</v>
      </c>
    </row>
    <row r="85" spans="7:27">
      <c r="G85" t="s">
        <v>127</v>
      </c>
      <c r="H85" s="73">
        <v>241.06</v>
      </c>
      <c r="I85" s="46">
        <v>0</v>
      </c>
      <c r="J85" s="46">
        <v>0</v>
      </c>
      <c r="K85" s="46">
        <v>0</v>
      </c>
      <c r="L85" s="46">
        <v>0</v>
      </c>
      <c r="M85" s="74">
        <v>9.51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0</v>
      </c>
      <c r="V85" s="74">
        <v>250.57</v>
      </c>
      <c r="W85">
        <v>241.06</v>
      </c>
      <c r="X85">
        <v>0</v>
      </c>
      <c r="Y85">
        <v>0</v>
      </c>
      <c r="Z85">
        <v>9.51</v>
      </c>
      <c r="AA85">
        <v>0</v>
      </c>
    </row>
    <row r="86" spans="7:27">
      <c r="G86" t="s">
        <v>128</v>
      </c>
      <c r="H86" s="73">
        <v>208.4</v>
      </c>
      <c r="I86" s="46">
        <v>0</v>
      </c>
      <c r="J86" s="46">
        <v>0</v>
      </c>
      <c r="K86" s="46">
        <v>0</v>
      </c>
      <c r="L86" s="46">
        <v>0</v>
      </c>
      <c r="M86" s="74">
        <v>9.51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0</v>
      </c>
      <c r="V86" s="74">
        <v>217.91</v>
      </c>
      <c r="W86">
        <v>208.4</v>
      </c>
      <c r="X86">
        <v>0</v>
      </c>
      <c r="Y86">
        <v>0</v>
      </c>
      <c r="Z86">
        <v>9.51</v>
      </c>
      <c r="AA86">
        <v>0</v>
      </c>
    </row>
    <row r="87" spans="7:27">
      <c r="G87" t="s">
        <v>129</v>
      </c>
      <c r="H87" s="73">
        <v>121.01</v>
      </c>
      <c r="I87" s="46">
        <v>0</v>
      </c>
      <c r="J87" s="46">
        <v>0</v>
      </c>
      <c r="K87" s="46">
        <v>0</v>
      </c>
      <c r="L87" s="46">
        <v>0</v>
      </c>
      <c r="M87" s="74">
        <v>9.51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0</v>
      </c>
      <c r="V87" s="74">
        <v>130.52000000000001</v>
      </c>
      <c r="W87">
        <v>121.01</v>
      </c>
      <c r="X87">
        <v>0</v>
      </c>
      <c r="Y87">
        <v>0</v>
      </c>
      <c r="Z87">
        <v>9.51</v>
      </c>
      <c r="AA87">
        <v>0</v>
      </c>
    </row>
    <row r="88" spans="7:27">
      <c r="G88" t="s">
        <v>130</v>
      </c>
      <c r="H88" s="73">
        <v>77.790000000000006</v>
      </c>
      <c r="I88" s="46">
        <v>0</v>
      </c>
      <c r="J88" s="46">
        <v>0</v>
      </c>
      <c r="K88" s="46">
        <v>0</v>
      </c>
      <c r="L88" s="46">
        <v>0</v>
      </c>
      <c r="M88" s="74">
        <v>9.51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0</v>
      </c>
      <c r="V88" s="74">
        <v>87.3</v>
      </c>
      <c r="W88">
        <v>77.790000000000006</v>
      </c>
      <c r="X88">
        <v>0</v>
      </c>
      <c r="Y88">
        <v>0</v>
      </c>
      <c r="Z88">
        <v>9.51</v>
      </c>
      <c r="AA88">
        <v>0</v>
      </c>
    </row>
    <row r="89" spans="7:27">
      <c r="G89" t="s">
        <v>131</v>
      </c>
      <c r="H89" s="73">
        <v>35.53</v>
      </c>
      <c r="I89" s="46">
        <v>0</v>
      </c>
      <c r="J89" s="46">
        <v>0</v>
      </c>
      <c r="K89" s="46">
        <v>0</v>
      </c>
      <c r="L89" s="46">
        <v>0</v>
      </c>
      <c r="M89" s="74">
        <v>9.51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0</v>
      </c>
      <c r="V89" s="74">
        <v>45.04</v>
      </c>
      <c r="W89">
        <v>35.53</v>
      </c>
      <c r="X89">
        <v>0</v>
      </c>
      <c r="Y89">
        <v>0</v>
      </c>
      <c r="Z89">
        <v>9.51</v>
      </c>
      <c r="AA89">
        <v>0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9.51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0</v>
      </c>
      <c r="V90" s="74">
        <v>9.51</v>
      </c>
      <c r="W90">
        <v>0</v>
      </c>
      <c r="X90">
        <v>0</v>
      </c>
      <c r="Y90">
        <v>0</v>
      </c>
      <c r="Z90">
        <v>9.51</v>
      </c>
      <c r="AA90">
        <v>0</v>
      </c>
    </row>
    <row r="91" spans="7:27">
      <c r="G91" t="s">
        <v>133</v>
      </c>
      <c r="H91" s="73">
        <v>166.15</v>
      </c>
      <c r="I91" s="46">
        <v>0</v>
      </c>
      <c r="J91" s="46">
        <v>0</v>
      </c>
      <c r="K91" s="46">
        <v>0</v>
      </c>
      <c r="L91" s="46">
        <v>0</v>
      </c>
      <c r="M91" s="74">
        <v>8.26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</v>
      </c>
      <c r="V91" s="74">
        <v>174.41</v>
      </c>
      <c r="W91">
        <v>166.15</v>
      </c>
      <c r="X91">
        <v>0</v>
      </c>
      <c r="Y91">
        <v>0</v>
      </c>
      <c r="Z91">
        <v>8.26</v>
      </c>
      <c r="AA91">
        <v>0</v>
      </c>
    </row>
    <row r="92" spans="7:27">
      <c r="G92" t="s">
        <v>134</v>
      </c>
      <c r="H92" s="73">
        <v>124.85</v>
      </c>
      <c r="I92" s="46">
        <v>0</v>
      </c>
      <c r="J92" s="46">
        <v>0</v>
      </c>
      <c r="K92" s="46">
        <v>0</v>
      </c>
      <c r="L92" s="46">
        <v>0</v>
      </c>
      <c r="M92" s="74">
        <v>8.26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0</v>
      </c>
      <c r="V92" s="74">
        <v>133.11000000000001</v>
      </c>
      <c r="W92">
        <v>124.85</v>
      </c>
      <c r="X92">
        <v>0</v>
      </c>
      <c r="Y92">
        <v>0</v>
      </c>
      <c r="Z92">
        <v>8.26</v>
      </c>
      <c r="AA92">
        <v>0</v>
      </c>
    </row>
    <row r="93" spans="7:27">
      <c r="G93" t="s">
        <v>135</v>
      </c>
      <c r="H93" s="73">
        <v>49.94</v>
      </c>
      <c r="I93" s="46">
        <v>0</v>
      </c>
      <c r="J93" s="46">
        <v>0</v>
      </c>
      <c r="K93" s="46">
        <v>0</v>
      </c>
      <c r="L93" s="46">
        <v>0</v>
      </c>
      <c r="M93" s="74">
        <v>7.78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0</v>
      </c>
      <c r="V93" s="74">
        <v>57.72</v>
      </c>
      <c r="W93">
        <v>49.94</v>
      </c>
      <c r="X93">
        <v>0</v>
      </c>
      <c r="Y93">
        <v>0</v>
      </c>
      <c r="Z93">
        <v>7.78</v>
      </c>
      <c r="AA93">
        <v>0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8.5500000000000007</v>
      </c>
      <c r="N94" s="73">
        <v>0</v>
      </c>
      <c r="O94" s="46">
        <v>-10</v>
      </c>
      <c r="P94" s="46">
        <v>0</v>
      </c>
      <c r="Q94" s="46">
        <v>0</v>
      </c>
      <c r="R94" s="46">
        <v>0</v>
      </c>
      <c r="S94" s="74">
        <v>0</v>
      </c>
      <c r="U94" s="73">
        <v>-10</v>
      </c>
      <c r="V94" s="74">
        <v>8.5500000000000007</v>
      </c>
      <c r="W94">
        <v>0</v>
      </c>
      <c r="X94">
        <v>-10</v>
      </c>
      <c r="Y94">
        <v>0</v>
      </c>
      <c r="Z94">
        <v>8.5500000000000007</v>
      </c>
      <c r="AA94">
        <v>0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9.51</v>
      </c>
      <c r="N95" s="73">
        <v>0</v>
      </c>
      <c r="O95" s="46">
        <v>-59</v>
      </c>
      <c r="P95" s="46">
        <v>0</v>
      </c>
      <c r="Q95" s="46">
        <v>0</v>
      </c>
      <c r="R95" s="46">
        <v>0</v>
      </c>
      <c r="S95" s="74">
        <v>0</v>
      </c>
      <c r="U95" s="73">
        <v>-59</v>
      </c>
      <c r="V95" s="74">
        <v>9.51</v>
      </c>
      <c r="W95">
        <v>0</v>
      </c>
      <c r="X95">
        <v>-59</v>
      </c>
      <c r="Y95">
        <v>0</v>
      </c>
      <c r="Z95">
        <v>9.51</v>
      </c>
      <c r="AA95">
        <v>0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7.78</v>
      </c>
      <c r="N96" s="73">
        <v>0</v>
      </c>
      <c r="O96" s="46">
        <v>-79</v>
      </c>
      <c r="P96" s="46">
        <v>0</v>
      </c>
      <c r="Q96" s="46">
        <v>0</v>
      </c>
      <c r="R96" s="46">
        <v>0</v>
      </c>
      <c r="S96" s="74">
        <v>0</v>
      </c>
      <c r="U96" s="73">
        <v>-79</v>
      </c>
      <c r="V96" s="74">
        <v>7.78</v>
      </c>
      <c r="W96">
        <v>0</v>
      </c>
      <c r="X96">
        <v>-79</v>
      </c>
      <c r="Y96">
        <v>0</v>
      </c>
      <c r="Z96">
        <v>7.78</v>
      </c>
      <c r="AA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8.93</v>
      </c>
      <c r="N97" s="73">
        <v>0</v>
      </c>
      <c r="O97" s="46">
        <v>-99</v>
      </c>
      <c r="P97" s="46">
        <v>0</v>
      </c>
      <c r="Q97" s="46">
        <v>0</v>
      </c>
      <c r="R97" s="46">
        <v>0</v>
      </c>
      <c r="S97" s="74">
        <v>0</v>
      </c>
      <c r="U97" s="73">
        <v>-99</v>
      </c>
      <c r="V97" s="74">
        <v>8.93</v>
      </c>
      <c r="W97">
        <v>0</v>
      </c>
      <c r="X97">
        <v>-99</v>
      </c>
      <c r="Y97">
        <v>0</v>
      </c>
      <c r="Z97">
        <v>8.93</v>
      </c>
      <c r="AA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6.82</v>
      </c>
      <c r="N98" s="73">
        <v>0</v>
      </c>
      <c r="O98" s="46">
        <v>-114</v>
      </c>
      <c r="P98" s="46">
        <v>0</v>
      </c>
      <c r="Q98" s="46">
        <v>0</v>
      </c>
      <c r="R98" s="46">
        <v>0</v>
      </c>
      <c r="S98" s="74">
        <v>0</v>
      </c>
      <c r="U98" s="73">
        <v>-114</v>
      </c>
      <c r="V98" s="74">
        <v>6.82</v>
      </c>
      <c r="W98">
        <v>0</v>
      </c>
      <c r="X98">
        <v>-114</v>
      </c>
      <c r="Y98">
        <v>0</v>
      </c>
      <c r="Z98">
        <v>6.82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2.0766849999999994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0.26687499999999992</v>
      </c>
      <c r="L99" s="69">
        <f t="shared" si="1"/>
        <v>0</v>
      </c>
      <c r="M99" s="69">
        <f t="shared" si="1"/>
        <v>0.12856249999999994</v>
      </c>
      <c r="N99" s="68">
        <f t="shared" si="1"/>
        <v>0</v>
      </c>
      <c r="O99" s="69">
        <f t="shared" si="1"/>
        <v>-1.0205</v>
      </c>
      <c r="P99" s="69">
        <f t="shared" si="1"/>
        <v>-1.1407499999999999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-2.1612499999999999</v>
      </c>
      <c r="V99" s="70">
        <f t="shared" si="1"/>
        <v>2.4721225000000002</v>
      </c>
      <c r="W99">
        <f t="shared" si="1"/>
        <v>2.0766849999999994</v>
      </c>
      <c r="X99">
        <f t="shared" si="1"/>
        <v>-1.0205</v>
      </c>
      <c r="Y99">
        <f t="shared" si="1"/>
        <v>0.26687499999999992</v>
      </c>
      <c r="Z99">
        <f t="shared" si="1"/>
        <v>0.12856249999999994</v>
      </c>
      <c r="AA99">
        <f t="shared" si="1"/>
        <v>-1.1407499999999999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E3" activePane="bottomRight" state="frozen"/>
      <selection sqref="A1:D35"/>
      <selection pane="topRight" sqref="A1:D35"/>
      <selection pane="bottomLeft" sqref="A1:D35"/>
      <selection pane="bottomRight" activeCell="AN3" sqref="AN3:AN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0" ht="15" customHeight="1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W1" t="s">
        <v>529</v>
      </c>
      <c r="X1" t="s">
        <v>531</v>
      </c>
      <c r="Y1" t="s">
        <v>533</v>
      </c>
      <c r="Z1" t="s">
        <v>146</v>
      </c>
      <c r="AA1" t="s">
        <v>537</v>
      </c>
      <c r="AB1" t="s">
        <v>146</v>
      </c>
      <c r="AC1" t="s">
        <v>146</v>
      </c>
      <c r="AD1" t="s">
        <v>145</v>
      </c>
      <c r="AE1" t="s">
        <v>146</v>
      </c>
      <c r="AF1" t="s">
        <v>145</v>
      </c>
      <c r="AG1" t="s">
        <v>548</v>
      </c>
      <c r="AH1" t="s">
        <v>146</v>
      </c>
      <c r="AI1" t="s">
        <v>145</v>
      </c>
      <c r="AJ1" t="s">
        <v>145</v>
      </c>
      <c r="AK1" t="s">
        <v>146</v>
      </c>
      <c r="AL1" t="s">
        <v>556</v>
      </c>
      <c r="AM1" t="s">
        <v>558</v>
      </c>
      <c r="AN1" t="s">
        <v>556</v>
      </c>
    </row>
    <row r="2" spans="1:40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45278</v>
      </c>
      <c r="W2" s="28" t="s">
        <v>358</v>
      </c>
      <c r="X2" t="s">
        <v>369</v>
      </c>
      <c r="Y2" t="s">
        <v>149</v>
      </c>
      <c r="Z2" t="s">
        <v>535</v>
      </c>
      <c r="AA2" t="s">
        <v>369</v>
      </c>
      <c r="AB2" t="s">
        <v>539</v>
      </c>
      <c r="AC2" t="s">
        <v>541</v>
      </c>
      <c r="AD2" t="s">
        <v>543</v>
      </c>
      <c r="AE2" t="s">
        <v>545</v>
      </c>
      <c r="AF2" t="s">
        <v>543</v>
      </c>
      <c r="AG2" t="s">
        <v>369</v>
      </c>
      <c r="AH2" t="s">
        <v>550</v>
      </c>
      <c r="AI2" t="s">
        <v>539</v>
      </c>
      <c r="AJ2" t="s">
        <v>539</v>
      </c>
      <c r="AK2" t="s">
        <v>554</v>
      </c>
      <c r="AL2" t="s">
        <v>148</v>
      </c>
      <c r="AM2" t="s">
        <v>146</v>
      </c>
      <c r="AN2" t="s">
        <v>148</v>
      </c>
    </row>
    <row r="3" spans="1:40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0.43</v>
      </c>
      <c r="I3" s="53">
        <v>0</v>
      </c>
      <c r="J3" s="53">
        <v>2.02</v>
      </c>
      <c r="K3" s="53">
        <v>0</v>
      </c>
      <c r="L3" s="53">
        <v>5.76</v>
      </c>
      <c r="M3" s="72">
        <v>0</v>
      </c>
      <c r="N3" s="71">
        <v>272.26</v>
      </c>
      <c r="O3" s="53">
        <v>324.64999999999998</v>
      </c>
      <c r="P3" s="53">
        <v>0</v>
      </c>
      <c r="Q3" s="53">
        <v>0</v>
      </c>
      <c r="R3" s="53">
        <v>0</v>
      </c>
      <c r="S3" s="72">
        <v>0</v>
      </c>
      <c r="W3">
        <v>0.43</v>
      </c>
      <c r="X3">
        <v>0.96</v>
      </c>
      <c r="Y3">
        <v>2.02</v>
      </c>
      <c r="Z3">
        <v>0</v>
      </c>
      <c r="AA3">
        <v>4.8</v>
      </c>
      <c r="AB3">
        <v>59.65</v>
      </c>
      <c r="AC3">
        <v>40</v>
      </c>
      <c r="AD3">
        <v>0</v>
      </c>
      <c r="AE3">
        <v>75</v>
      </c>
      <c r="AF3">
        <v>0</v>
      </c>
      <c r="AG3">
        <v>0</v>
      </c>
      <c r="AH3">
        <v>100</v>
      </c>
      <c r="AI3">
        <v>139.28</v>
      </c>
      <c r="AJ3">
        <v>132.97999999999999</v>
      </c>
      <c r="AK3">
        <v>50</v>
      </c>
      <c r="AL3">
        <v>0</v>
      </c>
      <c r="AM3">
        <v>0</v>
      </c>
      <c r="AN3">
        <v>0</v>
      </c>
    </row>
    <row r="4" spans="1:40">
      <c r="A4" t="s">
        <v>234</v>
      </c>
      <c r="B4" t="s">
        <v>226</v>
      </c>
      <c r="C4" t="s">
        <v>228</v>
      </c>
      <c r="G4" t="s">
        <v>46</v>
      </c>
      <c r="H4" s="73">
        <v>0.43</v>
      </c>
      <c r="I4" s="46">
        <v>0</v>
      </c>
      <c r="J4" s="46">
        <v>2.02</v>
      </c>
      <c r="K4" s="46">
        <v>0</v>
      </c>
      <c r="L4" s="46">
        <v>5.76</v>
      </c>
      <c r="M4" s="74">
        <v>0</v>
      </c>
      <c r="N4" s="73">
        <v>272.26</v>
      </c>
      <c r="O4" s="46">
        <v>324.64999999999998</v>
      </c>
      <c r="P4" s="46">
        <v>0</v>
      </c>
      <c r="Q4" s="46">
        <v>0</v>
      </c>
      <c r="R4" s="46">
        <v>0</v>
      </c>
      <c r="S4" s="74">
        <v>0</v>
      </c>
      <c r="W4">
        <v>0.43</v>
      </c>
      <c r="X4">
        <v>0.96</v>
      </c>
      <c r="Y4">
        <v>2.02</v>
      </c>
      <c r="Z4">
        <v>0</v>
      </c>
      <c r="AA4">
        <v>4.8</v>
      </c>
      <c r="AB4">
        <v>59.65</v>
      </c>
      <c r="AC4">
        <v>40</v>
      </c>
      <c r="AD4">
        <v>0</v>
      </c>
      <c r="AE4">
        <v>75</v>
      </c>
      <c r="AF4">
        <v>0</v>
      </c>
      <c r="AG4">
        <v>0</v>
      </c>
      <c r="AH4">
        <v>100</v>
      </c>
      <c r="AI4">
        <v>139.28</v>
      </c>
      <c r="AJ4">
        <v>132.97999999999999</v>
      </c>
      <c r="AK4">
        <v>50</v>
      </c>
      <c r="AL4">
        <v>0</v>
      </c>
      <c r="AM4">
        <v>0</v>
      </c>
      <c r="AN4">
        <v>0</v>
      </c>
    </row>
    <row r="5" spans="1:40">
      <c r="A5" t="s">
        <v>235</v>
      </c>
      <c r="B5" t="s">
        <v>227</v>
      </c>
      <c r="C5" t="s">
        <v>229</v>
      </c>
      <c r="G5" t="s">
        <v>47</v>
      </c>
      <c r="H5" s="73">
        <v>0.43</v>
      </c>
      <c r="I5" s="46">
        <v>0</v>
      </c>
      <c r="J5" s="46">
        <v>2.02</v>
      </c>
      <c r="K5" s="46">
        <v>0</v>
      </c>
      <c r="L5" s="46">
        <v>5.76</v>
      </c>
      <c r="M5" s="74">
        <v>0</v>
      </c>
      <c r="N5" s="73">
        <v>272.26</v>
      </c>
      <c r="O5" s="46">
        <v>324.64999999999998</v>
      </c>
      <c r="P5" s="46">
        <v>0</v>
      </c>
      <c r="Q5" s="46">
        <v>0</v>
      </c>
      <c r="R5" s="46">
        <v>0</v>
      </c>
      <c r="S5" s="74">
        <v>0</v>
      </c>
      <c r="W5">
        <v>0.43</v>
      </c>
      <c r="X5">
        <v>0.96</v>
      </c>
      <c r="Y5">
        <v>2.02</v>
      </c>
      <c r="Z5">
        <v>0</v>
      </c>
      <c r="AA5">
        <v>4.8</v>
      </c>
      <c r="AB5">
        <v>59.65</v>
      </c>
      <c r="AC5">
        <v>40</v>
      </c>
      <c r="AD5">
        <v>0</v>
      </c>
      <c r="AE5">
        <v>75</v>
      </c>
      <c r="AF5">
        <v>0</v>
      </c>
      <c r="AG5">
        <v>0</v>
      </c>
      <c r="AH5">
        <v>100</v>
      </c>
      <c r="AI5">
        <v>139.28</v>
      </c>
      <c r="AJ5">
        <v>132.97999999999999</v>
      </c>
      <c r="AK5">
        <v>50</v>
      </c>
      <c r="AL5">
        <v>0</v>
      </c>
      <c r="AM5">
        <v>0</v>
      </c>
      <c r="AN5">
        <v>0</v>
      </c>
    </row>
    <row r="6" spans="1:40">
      <c r="A6" t="s">
        <v>236</v>
      </c>
      <c r="B6" t="s">
        <v>258</v>
      </c>
      <c r="C6" t="s">
        <v>230</v>
      </c>
      <c r="G6" t="s">
        <v>48</v>
      </c>
      <c r="H6" s="73">
        <v>0.43</v>
      </c>
      <c r="I6" s="46">
        <v>0</v>
      </c>
      <c r="J6" s="46">
        <v>2.02</v>
      </c>
      <c r="K6" s="46">
        <v>0</v>
      </c>
      <c r="L6" s="46">
        <v>5.76</v>
      </c>
      <c r="M6" s="74">
        <v>0</v>
      </c>
      <c r="N6" s="73">
        <v>272.26</v>
      </c>
      <c r="O6" s="46">
        <v>324.64999999999998</v>
      </c>
      <c r="P6" s="46">
        <v>0</v>
      </c>
      <c r="Q6" s="46">
        <v>0</v>
      </c>
      <c r="R6" s="46">
        <v>0</v>
      </c>
      <c r="S6" s="74">
        <v>0</v>
      </c>
      <c r="W6">
        <v>0.43</v>
      </c>
      <c r="X6">
        <v>0.96</v>
      </c>
      <c r="Y6">
        <v>2.02</v>
      </c>
      <c r="Z6">
        <v>0</v>
      </c>
      <c r="AA6">
        <v>4.8</v>
      </c>
      <c r="AB6">
        <v>59.65</v>
      </c>
      <c r="AC6">
        <v>40</v>
      </c>
      <c r="AD6">
        <v>0</v>
      </c>
      <c r="AE6">
        <v>75</v>
      </c>
      <c r="AF6">
        <v>0</v>
      </c>
      <c r="AG6">
        <v>0</v>
      </c>
      <c r="AH6">
        <v>100</v>
      </c>
      <c r="AI6">
        <v>139.28</v>
      </c>
      <c r="AJ6">
        <v>132.97999999999999</v>
      </c>
      <c r="AK6">
        <v>50</v>
      </c>
      <c r="AL6">
        <v>0</v>
      </c>
      <c r="AM6">
        <v>0</v>
      </c>
      <c r="AN6">
        <v>0</v>
      </c>
    </row>
    <row r="7" spans="1:40">
      <c r="A7" t="s">
        <v>237</v>
      </c>
      <c r="B7" t="s">
        <v>280</v>
      </c>
      <c r="C7" t="s">
        <v>259</v>
      </c>
      <c r="G7" t="s">
        <v>49</v>
      </c>
      <c r="H7" s="73">
        <v>0.38</v>
      </c>
      <c r="I7" s="46">
        <v>0</v>
      </c>
      <c r="J7" s="46">
        <v>2.02</v>
      </c>
      <c r="K7" s="46">
        <v>0</v>
      </c>
      <c r="L7" s="46">
        <v>5.76</v>
      </c>
      <c r="M7" s="74">
        <v>0</v>
      </c>
      <c r="N7" s="73">
        <v>272.26</v>
      </c>
      <c r="O7" s="46">
        <v>324.64999999999998</v>
      </c>
      <c r="P7" s="46">
        <v>0</v>
      </c>
      <c r="Q7" s="46">
        <v>0</v>
      </c>
      <c r="R7" s="46">
        <v>0</v>
      </c>
      <c r="S7" s="74">
        <v>0</v>
      </c>
      <c r="W7">
        <v>0.38</v>
      </c>
      <c r="X7">
        <v>0.96</v>
      </c>
      <c r="Y7">
        <v>2.02</v>
      </c>
      <c r="Z7">
        <v>0</v>
      </c>
      <c r="AA7">
        <v>4.8</v>
      </c>
      <c r="AB7">
        <v>59.65</v>
      </c>
      <c r="AC7">
        <v>40</v>
      </c>
      <c r="AD7">
        <v>0</v>
      </c>
      <c r="AE7">
        <v>75</v>
      </c>
      <c r="AF7">
        <v>0</v>
      </c>
      <c r="AG7">
        <v>0</v>
      </c>
      <c r="AH7">
        <v>100</v>
      </c>
      <c r="AI7">
        <v>139.28</v>
      </c>
      <c r="AJ7">
        <v>132.97999999999999</v>
      </c>
      <c r="AK7">
        <v>50</v>
      </c>
      <c r="AL7">
        <v>0</v>
      </c>
      <c r="AM7">
        <v>0</v>
      </c>
      <c r="AN7">
        <v>0</v>
      </c>
    </row>
    <row r="8" spans="1:40">
      <c r="A8" t="s">
        <v>238</v>
      </c>
      <c r="B8" t="s">
        <v>315</v>
      </c>
      <c r="C8" t="s">
        <v>231</v>
      </c>
      <c r="G8" t="s">
        <v>50</v>
      </c>
      <c r="H8" s="73">
        <v>0.38</v>
      </c>
      <c r="I8" s="46">
        <v>0</v>
      </c>
      <c r="J8" s="46">
        <v>2.02</v>
      </c>
      <c r="K8" s="46">
        <v>0</v>
      </c>
      <c r="L8" s="46">
        <v>5.76</v>
      </c>
      <c r="M8" s="74">
        <v>0</v>
      </c>
      <c r="N8" s="73">
        <v>272.26</v>
      </c>
      <c r="O8" s="46">
        <v>324.64999999999998</v>
      </c>
      <c r="P8" s="46">
        <v>0</v>
      </c>
      <c r="Q8" s="46">
        <v>0</v>
      </c>
      <c r="R8" s="46">
        <v>0</v>
      </c>
      <c r="S8" s="74">
        <v>0</v>
      </c>
      <c r="W8">
        <v>0.38</v>
      </c>
      <c r="X8">
        <v>0.96</v>
      </c>
      <c r="Y8">
        <v>2.02</v>
      </c>
      <c r="Z8">
        <v>0</v>
      </c>
      <c r="AA8">
        <v>4.8</v>
      </c>
      <c r="AB8">
        <v>59.65</v>
      </c>
      <c r="AC8">
        <v>40</v>
      </c>
      <c r="AD8">
        <v>0</v>
      </c>
      <c r="AE8">
        <v>75</v>
      </c>
      <c r="AF8">
        <v>0</v>
      </c>
      <c r="AG8">
        <v>0</v>
      </c>
      <c r="AH8">
        <v>100</v>
      </c>
      <c r="AI8">
        <v>139.28</v>
      </c>
      <c r="AJ8">
        <v>132.97999999999999</v>
      </c>
      <c r="AK8">
        <v>50</v>
      </c>
      <c r="AL8">
        <v>0</v>
      </c>
      <c r="AM8">
        <v>0</v>
      </c>
      <c r="AN8">
        <v>0</v>
      </c>
    </row>
    <row r="9" spans="1:40">
      <c r="A9" t="s">
        <v>239</v>
      </c>
      <c r="B9" t="s">
        <v>335</v>
      </c>
      <c r="C9" t="s">
        <v>232</v>
      </c>
      <c r="G9" t="s">
        <v>51</v>
      </c>
      <c r="H9" s="73">
        <v>0.38</v>
      </c>
      <c r="I9" s="46">
        <v>0</v>
      </c>
      <c r="J9" s="46">
        <v>2.02</v>
      </c>
      <c r="K9" s="46">
        <v>0</v>
      </c>
      <c r="L9" s="46">
        <v>5.76</v>
      </c>
      <c r="M9" s="74">
        <v>0</v>
      </c>
      <c r="N9" s="73">
        <v>272.26</v>
      </c>
      <c r="O9" s="46">
        <v>324.64999999999998</v>
      </c>
      <c r="P9" s="46">
        <v>0</v>
      </c>
      <c r="Q9" s="46">
        <v>0</v>
      </c>
      <c r="R9" s="46">
        <v>0</v>
      </c>
      <c r="S9" s="74">
        <v>0</v>
      </c>
      <c r="W9">
        <v>0.38</v>
      </c>
      <c r="X9">
        <v>0.96</v>
      </c>
      <c r="Y9">
        <v>2.02</v>
      </c>
      <c r="Z9">
        <v>0</v>
      </c>
      <c r="AA9">
        <v>4.8</v>
      </c>
      <c r="AB9">
        <v>59.65</v>
      </c>
      <c r="AC9">
        <v>40</v>
      </c>
      <c r="AD9">
        <v>0</v>
      </c>
      <c r="AE9">
        <v>75</v>
      </c>
      <c r="AF9">
        <v>0</v>
      </c>
      <c r="AG9">
        <v>0</v>
      </c>
      <c r="AH9">
        <v>100</v>
      </c>
      <c r="AI9">
        <v>139.28</v>
      </c>
      <c r="AJ9">
        <v>132.97999999999999</v>
      </c>
      <c r="AK9">
        <v>50</v>
      </c>
      <c r="AL9">
        <v>0</v>
      </c>
      <c r="AM9">
        <v>0</v>
      </c>
      <c r="AN9">
        <v>0</v>
      </c>
    </row>
    <row r="10" spans="1:40">
      <c r="A10" t="s">
        <v>260</v>
      </c>
      <c r="C10" t="s">
        <v>233</v>
      </c>
      <c r="G10" t="s">
        <v>52</v>
      </c>
      <c r="H10" s="73">
        <v>0.38</v>
      </c>
      <c r="I10" s="46">
        <v>0</v>
      </c>
      <c r="J10" s="46">
        <v>2.02</v>
      </c>
      <c r="K10" s="46">
        <v>0</v>
      </c>
      <c r="L10" s="46">
        <v>5.76</v>
      </c>
      <c r="M10" s="74">
        <v>0</v>
      </c>
      <c r="N10" s="73">
        <v>272.26</v>
      </c>
      <c r="O10" s="46">
        <v>324.64999999999998</v>
      </c>
      <c r="P10" s="46">
        <v>0</v>
      </c>
      <c r="Q10" s="46">
        <v>0</v>
      </c>
      <c r="R10" s="46">
        <v>0</v>
      </c>
      <c r="S10" s="74">
        <v>0</v>
      </c>
      <c r="W10">
        <v>0.38</v>
      </c>
      <c r="X10">
        <v>0.96</v>
      </c>
      <c r="Y10">
        <v>2.02</v>
      </c>
      <c r="Z10">
        <v>0</v>
      </c>
      <c r="AA10">
        <v>4.8</v>
      </c>
      <c r="AB10">
        <v>59.65</v>
      </c>
      <c r="AC10">
        <v>40</v>
      </c>
      <c r="AD10">
        <v>0</v>
      </c>
      <c r="AE10">
        <v>75</v>
      </c>
      <c r="AF10">
        <v>0</v>
      </c>
      <c r="AG10">
        <v>0</v>
      </c>
      <c r="AH10">
        <v>100</v>
      </c>
      <c r="AI10">
        <v>139.28</v>
      </c>
      <c r="AJ10">
        <v>132.97999999999999</v>
      </c>
      <c r="AK10">
        <v>50</v>
      </c>
      <c r="AL10">
        <v>0</v>
      </c>
      <c r="AM10">
        <v>0</v>
      </c>
      <c r="AN10">
        <v>0</v>
      </c>
    </row>
    <row r="11" spans="1:40">
      <c r="A11" t="s">
        <v>240</v>
      </c>
      <c r="C11" t="s">
        <v>316</v>
      </c>
      <c r="G11" t="s">
        <v>53</v>
      </c>
      <c r="H11" s="73">
        <v>0.34</v>
      </c>
      <c r="I11" s="46">
        <v>0</v>
      </c>
      <c r="J11" s="46">
        <v>2.02</v>
      </c>
      <c r="K11" s="46">
        <v>0</v>
      </c>
      <c r="L11" s="46">
        <v>5.76</v>
      </c>
      <c r="M11" s="74">
        <v>0</v>
      </c>
      <c r="N11" s="73">
        <v>272.26</v>
      </c>
      <c r="O11" s="46">
        <v>324.64999999999998</v>
      </c>
      <c r="P11" s="46">
        <v>0</v>
      </c>
      <c r="Q11" s="46">
        <v>0</v>
      </c>
      <c r="R11" s="46">
        <v>0</v>
      </c>
      <c r="S11" s="74">
        <v>0</v>
      </c>
      <c r="W11">
        <v>0.34</v>
      </c>
      <c r="X11">
        <v>0.96</v>
      </c>
      <c r="Y11">
        <v>2.02</v>
      </c>
      <c r="Z11">
        <v>0</v>
      </c>
      <c r="AA11">
        <v>4.8</v>
      </c>
      <c r="AB11">
        <v>59.65</v>
      </c>
      <c r="AC11">
        <v>40</v>
      </c>
      <c r="AD11">
        <v>0</v>
      </c>
      <c r="AE11">
        <v>75</v>
      </c>
      <c r="AF11">
        <v>0</v>
      </c>
      <c r="AG11">
        <v>0</v>
      </c>
      <c r="AH11">
        <v>100</v>
      </c>
      <c r="AI11">
        <v>139.28</v>
      </c>
      <c r="AJ11">
        <v>132.97999999999999</v>
      </c>
      <c r="AK11">
        <v>50</v>
      </c>
      <c r="AL11">
        <v>0</v>
      </c>
      <c r="AM11">
        <v>0</v>
      </c>
      <c r="AN11">
        <v>0</v>
      </c>
    </row>
    <row r="12" spans="1:40">
      <c r="A12" t="s">
        <v>241</v>
      </c>
      <c r="C12" t="s">
        <v>336</v>
      </c>
      <c r="G12" t="s">
        <v>54</v>
      </c>
      <c r="H12" s="73">
        <v>0.34</v>
      </c>
      <c r="I12" s="46">
        <v>0</v>
      </c>
      <c r="J12" s="46">
        <v>2.02</v>
      </c>
      <c r="K12" s="46">
        <v>0</v>
      </c>
      <c r="L12" s="46">
        <v>5.76</v>
      </c>
      <c r="M12" s="74">
        <v>0</v>
      </c>
      <c r="N12" s="73">
        <v>272.26</v>
      </c>
      <c r="O12" s="46">
        <v>324.64999999999998</v>
      </c>
      <c r="P12" s="46">
        <v>0</v>
      </c>
      <c r="Q12" s="46">
        <v>0</v>
      </c>
      <c r="R12" s="46">
        <v>0</v>
      </c>
      <c r="S12" s="74">
        <v>0</v>
      </c>
      <c r="W12">
        <v>0.34</v>
      </c>
      <c r="X12">
        <v>0.96</v>
      </c>
      <c r="Y12">
        <v>2.02</v>
      </c>
      <c r="Z12">
        <v>0</v>
      </c>
      <c r="AA12">
        <v>4.8</v>
      </c>
      <c r="AB12">
        <v>59.65</v>
      </c>
      <c r="AC12">
        <v>40</v>
      </c>
      <c r="AD12">
        <v>0</v>
      </c>
      <c r="AE12">
        <v>75</v>
      </c>
      <c r="AF12">
        <v>0</v>
      </c>
      <c r="AG12">
        <v>0</v>
      </c>
      <c r="AH12">
        <v>100</v>
      </c>
      <c r="AI12">
        <v>139.28</v>
      </c>
      <c r="AJ12">
        <v>132.97999999999999</v>
      </c>
      <c r="AK12">
        <v>50</v>
      </c>
      <c r="AL12">
        <v>0</v>
      </c>
      <c r="AM12">
        <v>0</v>
      </c>
      <c r="AN12">
        <v>0</v>
      </c>
    </row>
    <row r="13" spans="1:40">
      <c r="A13" t="s">
        <v>242</v>
      </c>
      <c r="G13" t="s">
        <v>55</v>
      </c>
      <c r="H13" s="73">
        <v>0.34</v>
      </c>
      <c r="I13" s="46">
        <v>0</v>
      </c>
      <c r="J13" s="46">
        <v>2.02</v>
      </c>
      <c r="K13" s="46">
        <v>0</v>
      </c>
      <c r="L13" s="46">
        <v>5.76</v>
      </c>
      <c r="M13" s="74">
        <v>0</v>
      </c>
      <c r="N13" s="73">
        <v>272.26</v>
      </c>
      <c r="O13" s="46">
        <v>324.64999999999998</v>
      </c>
      <c r="P13" s="46">
        <v>0</v>
      </c>
      <c r="Q13" s="46">
        <v>0</v>
      </c>
      <c r="R13" s="46">
        <v>0</v>
      </c>
      <c r="S13" s="74">
        <v>0</v>
      </c>
      <c r="W13">
        <v>0.34</v>
      </c>
      <c r="X13">
        <v>0.96</v>
      </c>
      <c r="Y13">
        <v>2.02</v>
      </c>
      <c r="Z13">
        <v>0</v>
      </c>
      <c r="AA13">
        <v>4.8</v>
      </c>
      <c r="AB13">
        <v>59.65</v>
      </c>
      <c r="AC13">
        <v>40</v>
      </c>
      <c r="AD13">
        <v>0</v>
      </c>
      <c r="AE13">
        <v>75</v>
      </c>
      <c r="AF13">
        <v>0</v>
      </c>
      <c r="AG13">
        <v>0</v>
      </c>
      <c r="AH13">
        <v>100</v>
      </c>
      <c r="AI13">
        <v>139.28</v>
      </c>
      <c r="AJ13">
        <v>132.97999999999999</v>
      </c>
      <c r="AK13">
        <v>50</v>
      </c>
      <c r="AL13">
        <v>0</v>
      </c>
      <c r="AM13">
        <v>0</v>
      </c>
      <c r="AN13">
        <v>0</v>
      </c>
    </row>
    <row r="14" spans="1:40">
      <c r="A14" t="s">
        <v>243</v>
      </c>
      <c r="G14" t="s">
        <v>56</v>
      </c>
      <c r="H14" s="73">
        <v>0.34</v>
      </c>
      <c r="I14" s="46">
        <v>0</v>
      </c>
      <c r="J14" s="46">
        <v>2.02</v>
      </c>
      <c r="K14" s="46">
        <v>0</v>
      </c>
      <c r="L14" s="46">
        <v>5.76</v>
      </c>
      <c r="M14" s="74">
        <v>0</v>
      </c>
      <c r="N14" s="73">
        <v>272.26</v>
      </c>
      <c r="O14" s="46">
        <v>324.64999999999998</v>
      </c>
      <c r="P14" s="46">
        <v>0</v>
      </c>
      <c r="Q14" s="46">
        <v>0</v>
      </c>
      <c r="R14" s="46">
        <v>0</v>
      </c>
      <c r="S14" s="74">
        <v>0</v>
      </c>
      <c r="W14">
        <v>0.34</v>
      </c>
      <c r="X14">
        <v>0.96</v>
      </c>
      <c r="Y14">
        <v>2.02</v>
      </c>
      <c r="Z14">
        <v>0</v>
      </c>
      <c r="AA14">
        <v>4.8</v>
      </c>
      <c r="AB14">
        <v>59.65</v>
      </c>
      <c r="AC14">
        <v>40</v>
      </c>
      <c r="AD14">
        <v>0</v>
      </c>
      <c r="AE14">
        <v>75</v>
      </c>
      <c r="AF14">
        <v>0</v>
      </c>
      <c r="AG14">
        <v>0</v>
      </c>
      <c r="AH14">
        <v>100</v>
      </c>
      <c r="AI14">
        <v>139.28</v>
      </c>
      <c r="AJ14">
        <v>132.97999999999999</v>
      </c>
      <c r="AK14">
        <v>50</v>
      </c>
      <c r="AL14">
        <v>0</v>
      </c>
      <c r="AM14">
        <v>0</v>
      </c>
      <c r="AN14">
        <v>0</v>
      </c>
    </row>
    <row r="15" spans="1:40">
      <c r="A15" t="s">
        <v>244</v>
      </c>
      <c r="G15" t="s">
        <v>57</v>
      </c>
      <c r="H15" s="73">
        <v>0.34</v>
      </c>
      <c r="I15" s="46">
        <v>0</v>
      </c>
      <c r="J15" s="46">
        <v>2.02</v>
      </c>
      <c r="K15" s="46">
        <v>0</v>
      </c>
      <c r="L15" s="46">
        <v>5.76</v>
      </c>
      <c r="M15" s="74">
        <v>0</v>
      </c>
      <c r="N15" s="73">
        <v>272.26</v>
      </c>
      <c r="O15" s="46">
        <v>324.64999999999998</v>
      </c>
      <c r="P15" s="46">
        <v>0</v>
      </c>
      <c r="Q15" s="46">
        <v>0</v>
      </c>
      <c r="R15" s="46">
        <v>0</v>
      </c>
      <c r="S15" s="74">
        <v>0</v>
      </c>
      <c r="W15">
        <v>0.34</v>
      </c>
      <c r="X15">
        <v>0.96</v>
      </c>
      <c r="Y15">
        <v>2.02</v>
      </c>
      <c r="Z15">
        <v>0</v>
      </c>
      <c r="AA15">
        <v>4.8</v>
      </c>
      <c r="AB15">
        <v>59.65</v>
      </c>
      <c r="AC15">
        <v>40</v>
      </c>
      <c r="AD15">
        <v>0</v>
      </c>
      <c r="AE15">
        <v>75</v>
      </c>
      <c r="AF15">
        <v>0</v>
      </c>
      <c r="AG15">
        <v>0</v>
      </c>
      <c r="AH15">
        <v>100</v>
      </c>
      <c r="AI15">
        <v>139.28</v>
      </c>
      <c r="AJ15">
        <v>132.97999999999999</v>
      </c>
      <c r="AK15">
        <v>50</v>
      </c>
      <c r="AL15">
        <v>0</v>
      </c>
      <c r="AM15">
        <v>0</v>
      </c>
      <c r="AN15">
        <v>0</v>
      </c>
    </row>
    <row r="16" spans="1:40">
      <c r="A16" t="s">
        <v>245</v>
      </c>
      <c r="G16" t="s">
        <v>58</v>
      </c>
      <c r="H16" s="73">
        <v>0.34</v>
      </c>
      <c r="I16" s="46">
        <v>0</v>
      </c>
      <c r="J16" s="46">
        <v>2.02</v>
      </c>
      <c r="K16" s="46">
        <v>0</v>
      </c>
      <c r="L16" s="46">
        <v>5.76</v>
      </c>
      <c r="M16" s="74">
        <v>0</v>
      </c>
      <c r="N16" s="73">
        <v>272.26</v>
      </c>
      <c r="O16" s="46">
        <v>324.64999999999998</v>
      </c>
      <c r="P16" s="46">
        <v>0</v>
      </c>
      <c r="Q16" s="46">
        <v>0</v>
      </c>
      <c r="R16" s="46">
        <v>0</v>
      </c>
      <c r="S16" s="74">
        <v>0</v>
      </c>
      <c r="W16">
        <v>0.34</v>
      </c>
      <c r="X16">
        <v>0.96</v>
      </c>
      <c r="Y16">
        <v>2.02</v>
      </c>
      <c r="Z16">
        <v>0</v>
      </c>
      <c r="AA16">
        <v>4.8</v>
      </c>
      <c r="AB16">
        <v>59.65</v>
      </c>
      <c r="AC16">
        <v>40</v>
      </c>
      <c r="AD16">
        <v>0</v>
      </c>
      <c r="AE16">
        <v>75</v>
      </c>
      <c r="AF16">
        <v>0</v>
      </c>
      <c r="AG16">
        <v>0</v>
      </c>
      <c r="AH16">
        <v>100</v>
      </c>
      <c r="AI16">
        <v>139.28</v>
      </c>
      <c r="AJ16">
        <v>132.97999999999999</v>
      </c>
      <c r="AK16">
        <v>50</v>
      </c>
      <c r="AL16">
        <v>0</v>
      </c>
      <c r="AM16">
        <v>0</v>
      </c>
      <c r="AN16">
        <v>0</v>
      </c>
    </row>
    <row r="17" spans="1:40">
      <c r="A17" t="s">
        <v>246</v>
      </c>
      <c r="G17" t="s">
        <v>59</v>
      </c>
      <c r="H17" s="73">
        <v>0.34</v>
      </c>
      <c r="I17" s="46">
        <v>0</v>
      </c>
      <c r="J17" s="46">
        <v>2.02</v>
      </c>
      <c r="K17" s="46">
        <v>0</v>
      </c>
      <c r="L17" s="46">
        <v>5.76</v>
      </c>
      <c r="M17" s="74">
        <v>0</v>
      </c>
      <c r="N17" s="73">
        <v>272.26</v>
      </c>
      <c r="O17" s="46">
        <v>324.64999999999998</v>
      </c>
      <c r="P17" s="46">
        <v>0</v>
      </c>
      <c r="Q17" s="46">
        <v>0</v>
      </c>
      <c r="R17" s="46">
        <v>0</v>
      </c>
      <c r="S17" s="74">
        <v>0</v>
      </c>
      <c r="W17">
        <v>0.34</v>
      </c>
      <c r="X17">
        <v>0.96</v>
      </c>
      <c r="Y17">
        <v>2.02</v>
      </c>
      <c r="Z17">
        <v>0</v>
      </c>
      <c r="AA17">
        <v>4.8</v>
      </c>
      <c r="AB17">
        <v>59.65</v>
      </c>
      <c r="AC17">
        <v>40</v>
      </c>
      <c r="AD17">
        <v>0</v>
      </c>
      <c r="AE17">
        <v>75</v>
      </c>
      <c r="AF17">
        <v>0</v>
      </c>
      <c r="AG17">
        <v>0</v>
      </c>
      <c r="AH17">
        <v>100</v>
      </c>
      <c r="AI17">
        <v>139.28</v>
      </c>
      <c r="AJ17">
        <v>132.97999999999999</v>
      </c>
      <c r="AK17">
        <v>50</v>
      </c>
      <c r="AL17">
        <v>0</v>
      </c>
      <c r="AM17">
        <v>0</v>
      </c>
      <c r="AN17">
        <v>0</v>
      </c>
    </row>
    <row r="18" spans="1:40">
      <c r="A18" t="s">
        <v>247</v>
      </c>
      <c r="G18" t="s">
        <v>60</v>
      </c>
      <c r="H18" s="73">
        <v>0.34</v>
      </c>
      <c r="I18" s="46">
        <v>0</v>
      </c>
      <c r="J18" s="46">
        <v>2.02</v>
      </c>
      <c r="K18" s="46">
        <v>0</v>
      </c>
      <c r="L18" s="46">
        <v>5.76</v>
      </c>
      <c r="M18" s="74">
        <v>0</v>
      </c>
      <c r="N18" s="73">
        <v>272.26</v>
      </c>
      <c r="O18" s="46">
        <v>324.64999999999998</v>
      </c>
      <c r="P18" s="46">
        <v>0</v>
      </c>
      <c r="Q18" s="46">
        <v>0</v>
      </c>
      <c r="R18" s="46">
        <v>0</v>
      </c>
      <c r="S18" s="74">
        <v>0</v>
      </c>
      <c r="W18">
        <v>0.34</v>
      </c>
      <c r="X18">
        <v>0.96</v>
      </c>
      <c r="Y18">
        <v>2.02</v>
      </c>
      <c r="Z18">
        <v>0</v>
      </c>
      <c r="AA18">
        <v>4.8</v>
      </c>
      <c r="AB18">
        <v>59.65</v>
      </c>
      <c r="AC18">
        <v>40</v>
      </c>
      <c r="AD18">
        <v>0</v>
      </c>
      <c r="AE18">
        <v>75</v>
      </c>
      <c r="AF18">
        <v>0</v>
      </c>
      <c r="AG18">
        <v>0</v>
      </c>
      <c r="AH18">
        <v>100</v>
      </c>
      <c r="AI18">
        <v>139.28</v>
      </c>
      <c r="AJ18">
        <v>132.97999999999999</v>
      </c>
      <c r="AK18">
        <v>50</v>
      </c>
      <c r="AL18">
        <v>0</v>
      </c>
      <c r="AM18">
        <v>0</v>
      </c>
      <c r="AN18">
        <v>0</v>
      </c>
    </row>
    <row r="19" spans="1:40">
      <c r="A19" t="s">
        <v>261</v>
      </c>
      <c r="G19" t="s">
        <v>61</v>
      </c>
      <c r="H19" s="73">
        <v>0.38</v>
      </c>
      <c r="I19" s="46">
        <v>0</v>
      </c>
      <c r="J19" s="46">
        <v>2.02</v>
      </c>
      <c r="K19" s="46">
        <v>0</v>
      </c>
      <c r="L19" s="46">
        <v>5.76</v>
      </c>
      <c r="M19" s="74">
        <v>0</v>
      </c>
      <c r="N19" s="73">
        <v>272.26</v>
      </c>
      <c r="O19" s="46">
        <v>324.64999999999998</v>
      </c>
      <c r="P19" s="46">
        <v>0</v>
      </c>
      <c r="Q19" s="46">
        <v>0</v>
      </c>
      <c r="R19" s="46">
        <v>0</v>
      </c>
      <c r="S19" s="74">
        <v>0</v>
      </c>
      <c r="W19">
        <v>0.38</v>
      </c>
      <c r="X19">
        <v>0.96</v>
      </c>
      <c r="Y19">
        <v>2.02</v>
      </c>
      <c r="Z19">
        <v>0</v>
      </c>
      <c r="AA19">
        <v>4.8</v>
      </c>
      <c r="AB19">
        <v>59.65</v>
      </c>
      <c r="AC19">
        <v>40</v>
      </c>
      <c r="AD19">
        <v>0</v>
      </c>
      <c r="AE19">
        <v>75</v>
      </c>
      <c r="AF19">
        <v>0</v>
      </c>
      <c r="AG19">
        <v>0</v>
      </c>
      <c r="AH19">
        <v>100</v>
      </c>
      <c r="AI19">
        <v>139.28</v>
      </c>
      <c r="AJ19">
        <v>132.97999999999999</v>
      </c>
      <c r="AK19">
        <v>50</v>
      </c>
      <c r="AL19">
        <v>0</v>
      </c>
      <c r="AM19">
        <v>0</v>
      </c>
      <c r="AN19">
        <v>0</v>
      </c>
    </row>
    <row r="20" spans="1:40">
      <c r="A20" t="s">
        <v>262</v>
      </c>
      <c r="G20" t="s">
        <v>62</v>
      </c>
      <c r="H20" s="73">
        <v>0.38</v>
      </c>
      <c r="I20" s="46">
        <v>0</v>
      </c>
      <c r="J20" s="46">
        <v>2.02</v>
      </c>
      <c r="K20" s="46">
        <v>0</v>
      </c>
      <c r="L20" s="46">
        <v>5.76</v>
      </c>
      <c r="M20" s="74">
        <v>0</v>
      </c>
      <c r="N20" s="73">
        <v>272.26</v>
      </c>
      <c r="O20" s="46">
        <v>324.64999999999998</v>
      </c>
      <c r="P20" s="46">
        <v>0</v>
      </c>
      <c r="Q20" s="46">
        <v>0</v>
      </c>
      <c r="R20" s="46">
        <v>0</v>
      </c>
      <c r="S20" s="74">
        <v>0</v>
      </c>
      <c r="W20">
        <v>0.38</v>
      </c>
      <c r="X20">
        <v>0.96</v>
      </c>
      <c r="Y20">
        <v>2.02</v>
      </c>
      <c r="Z20">
        <v>0</v>
      </c>
      <c r="AA20">
        <v>4.8</v>
      </c>
      <c r="AB20">
        <v>59.65</v>
      </c>
      <c r="AC20">
        <v>40</v>
      </c>
      <c r="AD20">
        <v>0</v>
      </c>
      <c r="AE20">
        <v>75</v>
      </c>
      <c r="AF20">
        <v>0</v>
      </c>
      <c r="AG20">
        <v>0</v>
      </c>
      <c r="AH20">
        <v>100</v>
      </c>
      <c r="AI20">
        <v>139.28</v>
      </c>
      <c r="AJ20">
        <v>132.97999999999999</v>
      </c>
      <c r="AK20">
        <v>50</v>
      </c>
      <c r="AL20">
        <v>0</v>
      </c>
      <c r="AM20">
        <v>0</v>
      </c>
      <c r="AN20">
        <v>0</v>
      </c>
    </row>
    <row r="21" spans="1:40">
      <c r="A21" t="s">
        <v>248</v>
      </c>
      <c r="G21" t="s">
        <v>63</v>
      </c>
      <c r="H21" s="73">
        <v>0.38</v>
      </c>
      <c r="I21" s="46">
        <v>0</v>
      </c>
      <c r="J21" s="46">
        <v>2.02</v>
      </c>
      <c r="K21" s="46">
        <v>0</v>
      </c>
      <c r="L21" s="46">
        <v>5.76</v>
      </c>
      <c r="M21" s="74">
        <v>0</v>
      </c>
      <c r="N21" s="73">
        <v>272.26</v>
      </c>
      <c r="O21" s="46">
        <v>324.64999999999998</v>
      </c>
      <c r="P21" s="46">
        <v>0</v>
      </c>
      <c r="Q21" s="46">
        <v>0</v>
      </c>
      <c r="R21" s="46">
        <v>0</v>
      </c>
      <c r="S21" s="74">
        <v>0</v>
      </c>
      <c r="W21">
        <v>0.38</v>
      </c>
      <c r="X21">
        <v>0.96</v>
      </c>
      <c r="Y21">
        <v>2.02</v>
      </c>
      <c r="Z21">
        <v>0</v>
      </c>
      <c r="AA21">
        <v>4.8</v>
      </c>
      <c r="AB21">
        <v>59.65</v>
      </c>
      <c r="AC21">
        <v>40</v>
      </c>
      <c r="AD21">
        <v>0</v>
      </c>
      <c r="AE21">
        <v>75</v>
      </c>
      <c r="AF21">
        <v>0</v>
      </c>
      <c r="AG21">
        <v>0</v>
      </c>
      <c r="AH21">
        <v>100</v>
      </c>
      <c r="AI21">
        <v>139.28</v>
      </c>
      <c r="AJ21">
        <v>132.97999999999999</v>
      </c>
      <c r="AK21">
        <v>50</v>
      </c>
      <c r="AL21">
        <v>0</v>
      </c>
      <c r="AM21">
        <v>0</v>
      </c>
      <c r="AN21">
        <v>0</v>
      </c>
    </row>
    <row r="22" spans="1:40">
      <c r="A22" t="s">
        <v>249</v>
      </c>
      <c r="G22" t="s">
        <v>64</v>
      </c>
      <c r="H22" s="73">
        <v>0.38</v>
      </c>
      <c r="I22" s="46">
        <v>0</v>
      </c>
      <c r="J22" s="46">
        <v>2.02</v>
      </c>
      <c r="K22" s="46">
        <v>0</v>
      </c>
      <c r="L22" s="46">
        <v>5.76</v>
      </c>
      <c r="M22" s="74">
        <v>0</v>
      </c>
      <c r="N22" s="73">
        <v>272.26</v>
      </c>
      <c r="O22" s="46">
        <v>324.64999999999998</v>
      </c>
      <c r="P22" s="46">
        <v>0</v>
      </c>
      <c r="Q22" s="46">
        <v>0</v>
      </c>
      <c r="R22" s="46">
        <v>0</v>
      </c>
      <c r="S22" s="74">
        <v>0</v>
      </c>
      <c r="W22">
        <v>0.38</v>
      </c>
      <c r="X22">
        <v>0.96</v>
      </c>
      <c r="Y22">
        <v>2.02</v>
      </c>
      <c r="Z22">
        <v>0</v>
      </c>
      <c r="AA22">
        <v>4.8</v>
      </c>
      <c r="AB22">
        <v>59.65</v>
      </c>
      <c r="AC22">
        <v>40</v>
      </c>
      <c r="AD22">
        <v>0</v>
      </c>
      <c r="AE22">
        <v>75</v>
      </c>
      <c r="AF22">
        <v>0</v>
      </c>
      <c r="AG22">
        <v>0</v>
      </c>
      <c r="AH22">
        <v>100</v>
      </c>
      <c r="AI22">
        <v>139.28</v>
      </c>
      <c r="AJ22">
        <v>132.97999999999999</v>
      </c>
      <c r="AK22">
        <v>50</v>
      </c>
      <c r="AL22">
        <v>0</v>
      </c>
      <c r="AM22">
        <v>0</v>
      </c>
      <c r="AN22">
        <v>0</v>
      </c>
    </row>
    <row r="23" spans="1:40">
      <c r="A23" t="s">
        <v>250</v>
      </c>
      <c r="G23" t="s">
        <v>65</v>
      </c>
      <c r="H23" s="73">
        <v>0.38</v>
      </c>
      <c r="I23" s="46">
        <v>0</v>
      </c>
      <c r="J23" s="46">
        <v>2.02</v>
      </c>
      <c r="K23" s="46">
        <v>0</v>
      </c>
      <c r="L23" s="46">
        <v>5.76</v>
      </c>
      <c r="M23" s="74">
        <v>0</v>
      </c>
      <c r="N23" s="73">
        <v>272.26</v>
      </c>
      <c r="O23" s="46">
        <v>284.64999999999998</v>
      </c>
      <c r="P23" s="46">
        <v>0</v>
      </c>
      <c r="Q23" s="46">
        <v>0</v>
      </c>
      <c r="R23" s="46">
        <v>0</v>
      </c>
      <c r="S23" s="74">
        <v>0</v>
      </c>
      <c r="W23">
        <v>0.38</v>
      </c>
      <c r="X23">
        <v>0.96</v>
      </c>
      <c r="Y23">
        <v>2.02</v>
      </c>
      <c r="Z23">
        <v>0</v>
      </c>
      <c r="AA23">
        <v>4.8</v>
      </c>
      <c r="AB23">
        <v>59.65</v>
      </c>
      <c r="AC23">
        <v>0</v>
      </c>
      <c r="AD23">
        <v>0</v>
      </c>
      <c r="AE23">
        <v>75</v>
      </c>
      <c r="AF23">
        <v>0</v>
      </c>
      <c r="AG23">
        <v>0</v>
      </c>
      <c r="AH23">
        <v>100</v>
      </c>
      <c r="AI23">
        <v>139.28</v>
      </c>
      <c r="AJ23">
        <v>132.97999999999999</v>
      </c>
      <c r="AK23">
        <v>50</v>
      </c>
      <c r="AL23">
        <v>0</v>
      </c>
      <c r="AM23">
        <v>0</v>
      </c>
      <c r="AN23">
        <v>0</v>
      </c>
    </row>
    <row r="24" spans="1:40">
      <c r="A24" t="s">
        <v>251</v>
      </c>
      <c r="G24" t="s">
        <v>66</v>
      </c>
      <c r="H24" s="73">
        <v>0.38</v>
      </c>
      <c r="I24" s="46">
        <v>0</v>
      </c>
      <c r="J24" s="46">
        <v>2.02</v>
      </c>
      <c r="K24" s="46">
        <v>0</v>
      </c>
      <c r="L24" s="46">
        <v>5.76</v>
      </c>
      <c r="M24" s="74">
        <v>0</v>
      </c>
      <c r="N24" s="73">
        <v>272.26</v>
      </c>
      <c r="O24" s="46">
        <v>284.64999999999998</v>
      </c>
      <c r="P24" s="46">
        <v>0</v>
      </c>
      <c r="Q24" s="46">
        <v>0</v>
      </c>
      <c r="R24" s="46">
        <v>0</v>
      </c>
      <c r="S24" s="74">
        <v>0</v>
      </c>
      <c r="W24">
        <v>0.38</v>
      </c>
      <c r="X24">
        <v>0.96</v>
      </c>
      <c r="Y24">
        <v>2.02</v>
      </c>
      <c r="Z24">
        <v>0</v>
      </c>
      <c r="AA24">
        <v>4.8</v>
      </c>
      <c r="AB24">
        <v>59.65</v>
      </c>
      <c r="AC24">
        <v>0</v>
      </c>
      <c r="AD24">
        <v>0</v>
      </c>
      <c r="AE24">
        <v>75</v>
      </c>
      <c r="AF24">
        <v>0</v>
      </c>
      <c r="AG24">
        <v>0</v>
      </c>
      <c r="AH24">
        <v>100</v>
      </c>
      <c r="AI24">
        <v>139.28</v>
      </c>
      <c r="AJ24">
        <v>132.97999999999999</v>
      </c>
      <c r="AK24">
        <v>50</v>
      </c>
      <c r="AL24">
        <v>0</v>
      </c>
      <c r="AM24">
        <v>0</v>
      </c>
      <c r="AN24">
        <v>0</v>
      </c>
    </row>
    <row r="25" spans="1:40">
      <c r="A25" t="s">
        <v>252</v>
      </c>
      <c r="G25" t="s">
        <v>67</v>
      </c>
      <c r="H25" s="73">
        <v>0.38</v>
      </c>
      <c r="I25" s="46">
        <v>0</v>
      </c>
      <c r="J25" s="46">
        <v>2.02</v>
      </c>
      <c r="K25" s="46">
        <v>0</v>
      </c>
      <c r="L25" s="46">
        <v>5.76</v>
      </c>
      <c r="M25" s="74">
        <v>0</v>
      </c>
      <c r="N25" s="73">
        <v>272.26</v>
      </c>
      <c r="O25" s="46">
        <v>284.64999999999998</v>
      </c>
      <c r="P25" s="46">
        <v>0</v>
      </c>
      <c r="Q25" s="46">
        <v>0</v>
      </c>
      <c r="R25" s="46">
        <v>0</v>
      </c>
      <c r="S25" s="74">
        <v>0</v>
      </c>
      <c r="W25">
        <v>0.38</v>
      </c>
      <c r="X25">
        <v>0.96</v>
      </c>
      <c r="Y25">
        <v>2.02</v>
      </c>
      <c r="Z25">
        <v>0</v>
      </c>
      <c r="AA25">
        <v>4.8</v>
      </c>
      <c r="AB25">
        <v>59.65</v>
      </c>
      <c r="AC25">
        <v>0</v>
      </c>
      <c r="AD25">
        <v>0</v>
      </c>
      <c r="AE25">
        <v>75</v>
      </c>
      <c r="AF25">
        <v>0</v>
      </c>
      <c r="AG25">
        <v>0</v>
      </c>
      <c r="AH25">
        <v>100</v>
      </c>
      <c r="AI25">
        <v>139.28</v>
      </c>
      <c r="AJ25">
        <v>132.97999999999999</v>
      </c>
      <c r="AK25">
        <v>50</v>
      </c>
      <c r="AL25">
        <v>0</v>
      </c>
      <c r="AM25">
        <v>0</v>
      </c>
      <c r="AN25">
        <v>0</v>
      </c>
    </row>
    <row r="26" spans="1:40">
      <c r="A26" t="s">
        <v>253</v>
      </c>
      <c r="G26" t="s">
        <v>68</v>
      </c>
      <c r="H26" s="73">
        <v>0.38</v>
      </c>
      <c r="I26" s="46">
        <v>0</v>
      </c>
      <c r="J26" s="46">
        <v>2.02</v>
      </c>
      <c r="K26" s="46">
        <v>0</v>
      </c>
      <c r="L26" s="46">
        <v>5.76</v>
      </c>
      <c r="M26" s="74">
        <v>0</v>
      </c>
      <c r="N26" s="73">
        <v>272.26</v>
      </c>
      <c r="O26" s="46">
        <v>284.64999999999998</v>
      </c>
      <c r="P26" s="46">
        <v>0</v>
      </c>
      <c r="Q26" s="46">
        <v>0</v>
      </c>
      <c r="R26" s="46">
        <v>0</v>
      </c>
      <c r="S26" s="74">
        <v>0</v>
      </c>
      <c r="W26">
        <v>0.38</v>
      </c>
      <c r="X26">
        <v>0.96</v>
      </c>
      <c r="Y26">
        <v>2.02</v>
      </c>
      <c r="Z26">
        <v>0</v>
      </c>
      <c r="AA26">
        <v>4.8</v>
      </c>
      <c r="AB26">
        <v>59.65</v>
      </c>
      <c r="AC26">
        <v>0</v>
      </c>
      <c r="AD26">
        <v>0</v>
      </c>
      <c r="AE26">
        <v>75</v>
      </c>
      <c r="AF26">
        <v>0</v>
      </c>
      <c r="AG26">
        <v>0</v>
      </c>
      <c r="AH26">
        <v>100</v>
      </c>
      <c r="AI26">
        <v>139.28</v>
      </c>
      <c r="AJ26">
        <v>132.97999999999999</v>
      </c>
      <c r="AK26">
        <v>50</v>
      </c>
      <c r="AL26">
        <v>0</v>
      </c>
      <c r="AM26">
        <v>0</v>
      </c>
      <c r="AN26">
        <v>0</v>
      </c>
    </row>
    <row r="27" spans="1:40">
      <c r="A27" t="s">
        <v>254</v>
      </c>
      <c r="G27" t="s">
        <v>69</v>
      </c>
      <c r="H27" s="73">
        <v>0.38</v>
      </c>
      <c r="I27" s="46">
        <v>0</v>
      </c>
      <c r="J27" s="46">
        <v>2.02</v>
      </c>
      <c r="K27" s="46">
        <v>0</v>
      </c>
      <c r="L27" s="46">
        <v>5.76</v>
      </c>
      <c r="M27" s="74">
        <v>0</v>
      </c>
      <c r="N27" s="73">
        <v>267.75</v>
      </c>
      <c r="O27" s="46">
        <v>325</v>
      </c>
      <c r="P27" s="46">
        <v>0</v>
      </c>
      <c r="Q27" s="46">
        <v>0</v>
      </c>
      <c r="R27" s="46">
        <v>0</v>
      </c>
      <c r="S27" s="74">
        <v>0</v>
      </c>
      <c r="W27">
        <v>0.38</v>
      </c>
      <c r="X27">
        <v>0.96</v>
      </c>
      <c r="Y27">
        <v>2.02</v>
      </c>
      <c r="Z27">
        <v>100</v>
      </c>
      <c r="AA27">
        <v>4.8</v>
      </c>
      <c r="AB27">
        <v>0</v>
      </c>
      <c r="AC27">
        <v>0</v>
      </c>
      <c r="AD27">
        <v>0</v>
      </c>
      <c r="AE27">
        <v>75</v>
      </c>
      <c r="AF27">
        <v>0</v>
      </c>
      <c r="AG27">
        <v>0</v>
      </c>
      <c r="AH27">
        <v>100</v>
      </c>
      <c r="AI27">
        <v>0</v>
      </c>
      <c r="AJ27">
        <v>267.75</v>
      </c>
      <c r="AK27">
        <v>50</v>
      </c>
      <c r="AL27">
        <v>0</v>
      </c>
      <c r="AM27">
        <v>0</v>
      </c>
      <c r="AN27">
        <v>0</v>
      </c>
    </row>
    <row r="28" spans="1:40">
      <c r="A28" t="s">
        <v>255</v>
      </c>
      <c r="G28" t="s">
        <v>70</v>
      </c>
      <c r="H28" s="73">
        <v>0.38</v>
      </c>
      <c r="I28" s="46">
        <v>0</v>
      </c>
      <c r="J28" s="46">
        <v>2.02</v>
      </c>
      <c r="K28" s="46">
        <v>0</v>
      </c>
      <c r="L28" s="46">
        <v>5.76</v>
      </c>
      <c r="M28" s="74">
        <v>0</v>
      </c>
      <c r="N28" s="73">
        <v>267.75</v>
      </c>
      <c r="O28" s="46">
        <v>325</v>
      </c>
      <c r="P28" s="46">
        <v>0</v>
      </c>
      <c r="Q28" s="46">
        <v>0</v>
      </c>
      <c r="R28" s="46">
        <v>0</v>
      </c>
      <c r="S28" s="74">
        <v>0</v>
      </c>
      <c r="W28">
        <v>0.38</v>
      </c>
      <c r="X28">
        <v>0.96</v>
      </c>
      <c r="Y28">
        <v>2.02</v>
      </c>
      <c r="Z28">
        <v>100</v>
      </c>
      <c r="AA28">
        <v>4.8</v>
      </c>
      <c r="AB28">
        <v>0</v>
      </c>
      <c r="AC28">
        <v>0</v>
      </c>
      <c r="AD28">
        <v>0</v>
      </c>
      <c r="AE28">
        <v>75</v>
      </c>
      <c r="AF28">
        <v>0</v>
      </c>
      <c r="AG28">
        <v>0</v>
      </c>
      <c r="AH28">
        <v>100</v>
      </c>
      <c r="AI28">
        <v>0</v>
      </c>
      <c r="AJ28">
        <v>267.75</v>
      </c>
      <c r="AK28">
        <v>50</v>
      </c>
      <c r="AL28">
        <v>0</v>
      </c>
      <c r="AM28">
        <v>0</v>
      </c>
      <c r="AN28">
        <v>0</v>
      </c>
    </row>
    <row r="29" spans="1:40">
      <c r="A29" t="s">
        <v>263</v>
      </c>
      <c r="G29" t="s">
        <v>71</v>
      </c>
      <c r="H29" s="73">
        <v>0.38</v>
      </c>
      <c r="I29" s="46">
        <v>0</v>
      </c>
      <c r="J29" s="46">
        <v>2.02</v>
      </c>
      <c r="K29" s="46">
        <v>0</v>
      </c>
      <c r="L29" s="46">
        <v>5.76</v>
      </c>
      <c r="M29" s="74">
        <v>0</v>
      </c>
      <c r="N29" s="73">
        <v>267.75</v>
      </c>
      <c r="O29" s="46">
        <v>325</v>
      </c>
      <c r="P29" s="46">
        <v>0</v>
      </c>
      <c r="Q29" s="46">
        <v>0</v>
      </c>
      <c r="R29" s="46">
        <v>0</v>
      </c>
      <c r="S29" s="74">
        <v>0</v>
      </c>
      <c r="W29">
        <v>0.38</v>
      </c>
      <c r="X29">
        <v>0.96</v>
      </c>
      <c r="Y29">
        <v>2.02</v>
      </c>
      <c r="Z29">
        <v>100</v>
      </c>
      <c r="AA29">
        <v>4.8</v>
      </c>
      <c r="AB29">
        <v>0</v>
      </c>
      <c r="AC29">
        <v>0</v>
      </c>
      <c r="AD29">
        <v>0</v>
      </c>
      <c r="AE29">
        <v>75</v>
      </c>
      <c r="AF29">
        <v>0</v>
      </c>
      <c r="AG29">
        <v>0</v>
      </c>
      <c r="AH29">
        <v>100</v>
      </c>
      <c r="AI29">
        <v>0</v>
      </c>
      <c r="AJ29">
        <v>267.75</v>
      </c>
      <c r="AK29">
        <v>50</v>
      </c>
      <c r="AL29">
        <v>0</v>
      </c>
      <c r="AM29">
        <v>0</v>
      </c>
      <c r="AN29">
        <v>0</v>
      </c>
    </row>
    <row r="30" spans="1:40">
      <c r="A30" t="s">
        <v>264</v>
      </c>
      <c r="G30" t="s">
        <v>72</v>
      </c>
      <c r="H30" s="73">
        <v>0.38</v>
      </c>
      <c r="I30" s="46">
        <v>0</v>
      </c>
      <c r="J30" s="46">
        <v>2.02</v>
      </c>
      <c r="K30" s="46">
        <v>0</v>
      </c>
      <c r="L30" s="46">
        <v>5.76</v>
      </c>
      <c r="M30" s="74">
        <v>0</v>
      </c>
      <c r="N30" s="73">
        <v>267.75</v>
      </c>
      <c r="O30" s="46">
        <v>325</v>
      </c>
      <c r="P30" s="46">
        <v>0</v>
      </c>
      <c r="Q30" s="46">
        <v>0</v>
      </c>
      <c r="R30" s="46">
        <v>0</v>
      </c>
      <c r="S30" s="74">
        <v>0</v>
      </c>
      <c r="W30">
        <v>0.38</v>
      </c>
      <c r="X30">
        <v>0.96</v>
      </c>
      <c r="Y30">
        <v>2.02</v>
      </c>
      <c r="Z30">
        <v>100</v>
      </c>
      <c r="AA30">
        <v>4.8</v>
      </c>
      <c r="AB30">
        <v>0</v>
      </c>
      <c r="AC30">
        <v>0</v>
      </c>
      <c r="AD30">
        <v>0</v>
      </c>
      <c r="AE30">
        <v>75</v>
      </c>
      <c r="AF30">
        <v>0</v>
      </c>
      <c r="AG30">
        <v>0</v>
      </c>
      <c r="AH30">
        <v>100</v>
      </c>
      <c r="AI30">
        <v>0</v>
      </c>
      <c r="AJ30">
        <v>267.75</v>
      </c>
      <c r="AK30">
        <v>50</v>
      </c>
      <c r="AL30">
        <v>0</v>
      </c>
      <c r="AM30">
        <v>0</v>
      </c>
      <c r="AN30">
        <v>0</v>
      </c>
    </row>
    <row r="31" spans="1:40">
      <c r="A31" t="s">
        <v>274</v>
      </c>
      <c r="G31" t="s">
        <v>73</v>
      </c>
      <c r="H31" s="73">
        <v>0.53</v>
      </c>
      <c r="I31" s="46">
        <v>0</v>
      </c>
      <c r="J31" s="46">
        <v>2.02</v>
      </c>
      <c r="K31" s="46">
        <v>0</v>
      </c>
      <c r="L31" s="46">
        <v>5.76</v>
      </c>
      <c r="M31" s="74">
        <v>0</v>
      </c>
      <c r="N31" s="73">
        <v>267.75</v>
      </c>
      <c r="O31" s="46">
        <v>325</v>
      </c>
      <c r="P31" s="46">
        <v>0</v>
      </c>
      <c r="Q31" s="46">
        <v>0</v>
      </c>
      <c r="R31" s="46">
        <v>0</v>
      </c>
      <c r="S31" s="74">
        <v>0</v>
      </c>
      <c r="W31">
        <v>0.53</v>
      </c>
      <c r="X31">
        <v>0.96</v>
      </c>
      <c r="Y31">
        <v>2.02</v>
      </c>
      <c r="Z31">
        <v>100</v>
      </c>
      <c r="AA31">
        <v>4.8</v>
      </c>
      <c r="AB31">
        <v>0</v>
      </c>
      <c r="AC31">
        <v>0</v>
      </c>
      <c r="AD31">
        <v>0</v>
      </c>
      <c r="AE31">
        <v>75</v>
      </c>
      <c r="AF31">
        <v>0</v>
      </c>
      <c r="AG31">
        <v>0</v>
      </c>
      <c r="AH31">
        <v>100</v>
      </c>
      <c r="AI31">
        <v>0</v>
      </c>
      <c r="AJ31">
        <v>267.75</v>
      </c>
      <c r="AK31">
        <v>50</v>
      </c>
      <c r="AL31">
        <v>0</v>
      </c>
      <c r="AM31">
        <v>0</v>
      </c>
      <c r="AN31">
        <v>0</v>
      </c>
    </row>
    <row r="32" spans="1:40">
      <c r="A32" t="s">
        <v>275</v>
      </c>
      <c r="G32" t="s">
        <v>74</v>
      </c>
      <c r="H32" s="73">
        <v>0.53</v>
      </c>
      <c r="I32" s="46">
        <v>0</v>
      </c>
      <c r="J32" s="46">
        <v>2.02</v>
      </c>
      <c r="K32" s="46">
        <v>0</v>
      </c>
      <c r="L32" s="46">
        <v>5.76</v>
      </c>
      <c r="M32" s="74">
        <v>0</v>
      </c>
      <c r="N32" s="73">
        <v>267.75</v>
      </c>
      <c r="O32" s="46">
        <v>325</v>
      </c>
      <c r="P32" s="46">
        <v>0</v>
      </c>
      <c r="Q32" s="46">
        <v>0</v>
      </c>
      <c r="R32" s="46">
        <v>0</v>
      </c>
      <c r="S32" s="74">
        <v>0</v>
      </c>
      <c r="W32">
        <v>0.53</v>
      </c>
      <c r="X32">
        <v>0.96</v>
      </c>
      <c r="Y32">
        <v>2.02</v>
      </c>
      <c r="Z32">
        <v>100</v>
      </c>
      <c r="AA32">
        <v>4.8</v>
      </c>
      <c r="AB32">
        <v>0</v>
      </c>
      <c r="AC32">
        <v>0</v>
      </c>
      <c r="AD32">
        <v>0</v>
      </c>
      <c r="AE32">
        <v>75</v>
      </c>
      <c r="AF32">
        <v>0</v>
      </c>
      <c r="AG32">
        <v>0</v>
      </c>
      <c r="AH32">
        <v>100</v>
      </c>
      <c r="AI32">
        <v>0</v>
      </c>
      <c r="AJ32">
        <v>267.75</v>
      </c>
      <c r="AK32">
        <v>50</v>
      </c>
      <c r="AL32">
        <v>0</v>
      </c>
      <c r="AM32">
        <v>0</v>
      </c>
      <c r="AN32">
        <v>0</v>
      </c>
    </row>
    <row r="33" spans="1:40">
      <c r="A33" t="s">
        <v>276</v>
      </c>
      <c r="G33" t="s">
        <v>75</v>
      </c>
      <c r="H33" s="73">
        <v>0.53</v>
      </c>
      <c r="I33" s="46">
        <v>0</v>
      </c>
      <c r="J33" s="46">
        <v>2.02</v>
      </c>
      <c r="K33" s="46">
        <v>0</v>
      </c>
      <c r="L33" s="46">
        <v>5.76</v>
      </c>
      <c r="M33" s="74">
        <v>0</v>
      </c>
      <c r="N33" s="73">
        <v>267.75</v>
      </c>
      <c r="O33" s="46">
        <v>325</v>
      </c>
      <c r="P33" s="46">
        <v>0</v>
      </c>
      <c r="Q33" s="46">
        <v>0</v>
      </c>
      <c r="R33" s="46">
        <v>0</v>
      </c>
      <c r="S33" s="74">
        <v>0</v>
      </c>
      <c r="W33">
        <v>0.53</v>
      </c>
      <c r="X33">
        <v>0.96</v>
      </c>
      <c r="Y33">
        <v>2.02</v>
      </c>
      <c r="Z33">
        <v>100</v>
      </c>
      <c r="AA33">
        <v>4.8</v>
      </c>
      <c r="AB33">
        <v>0</v>
      </c>
      <c r="AC33">
        <v>0</v>
      </c>
      <c r="AD33">
        <v>0</v>
      </c>
      <c r="AE33">
        <v>75</v>
      </c>
      <c r="AF33">
        <v>0</v>
      </c>
      <c r="AG33">
        <v>0</v>
      </c>
      <c r="AH33">
        <v>100</v>
      </c>
      <c r="AI33">
        <v>0</v>
      </c>
      <c r="AJ33">
        <v>267.75</v>
      </c>
      <c r="AK33">
        <v>50</v>
      </c>
      <c r="AL33">
        <v>0</v>
      </c>
      <c r="AM33">
        <v>0</v>
      </c>
      <c r="AN33">
        <v>0</v>
      </c>
    </row>
    <row r="34" spans="1:40">
      <c r="A34" t="s">
        <v>277</v>
      </c>
      <c r="G34" t="s">
        <v>76</v>
      </c>
      <c r="H34" s="73">
        <v>0.53</v>
      </c>
      <c r="I34" s="46">
        <v>0</v>
      </c>
      <c r="J34" s="46">
        <v>2.02</v>
      </c>
      <c r="K34" s="46">
        <v>0</v>
      </c>
      <c r="L34" s="46">
        <v>5.76</v>
      </c>
      <c r="M34" s="74">
        <v>0</v>
      </c>
      <c r="N34" s="73">
        <v>267.75</v>
      </c>
      <c r="O34" s="46">
        <v>325</v>
      </c>
      <c r="P34" s="46">
        <v>0</v>
      </c>
      <c r="Q34" s="46">
        <v>0</v>
      </c>
      <c r="R34" s="46">
        <v>0</v>
      </c>
      <c r="S34" s="74">
        <v>0</v>
      </c>
      <c r="W34">
        <v>0.53</v>
      </c>
      <c r="X34">
        <v>0.96</v>
      </c>
      <c r="Y34">
        <v>2.02</v>
      </c>
      <c r="Z34">
        <v>100</v>
      </c>
      <c r="AA34">
        <v>4.8</v>
      </c>
      <c r="AB34">
        <v>0</v>
      </c>
      <c r="AC34">
        <v>0</v>
      </c>
      <c r="AD34">
        <v>0</v>
      </c>
      <c r="AE34">
        <v>75</v>
      </c>
      <c r="AF34">
        <v>0</v>
      </c>
      <c r="AG34">
        <v>0</v>
      </c>
      <c r="AH34">
        <v>100</v>
      </c>
      <c r="AI34">
        <v>0</v>
      </c>
      <c r="AJ34">
        <v>267.75</v>
      </c>
      <c r="AK34">
        <v>50</v>
      </c>
      <c r="AL34">
        <v>0</v>
      </c>
      <c r="AM34">
        <v>0</v>
      </c>
      <c r="AN34">
        <v>0</v>
      </c>
    </row>
    <row r="35" spans="1:40">
      <c r="A35" t="s">
        <v>279</v>
      </c>
      <c r="G35" t="s">
        <v>77</v>
      </c>
      <c r="H35" s="73">
        <v>0.77</v>
      </c>
      <c r="I35" s="46">
        <v>0</v>
      </c>
      <c r="J35" s="46">
        <v>2.02</v>
      </c>
      <c r="K35" s="46">
        <v>0</v>
      </c>
      <c r="L35" s="46">
        <v>5.76</v>
      </c>
      <c r="M35" s="74">
        <v>0</v>
      </c>
      <c r="N35" s="73">
        <v>267.75</v>
      </c>
      <c r="O35" s="46">
        <v>275</v>
      </c>
      <c r="P35" s="46">
        <v>0</v>
      </c>
      <c r="Q35" s="46">
        <v>0</v>
      </c>
      <c r="R35" s="46">
        <v>0</v>
      </c>
      <c r="S35" s="74">
        <v>0</v>
      </c>
      <c r="W35">
        <v>0.77</v>
      </c>
      <c r="X35">
        <v>0.96</v>
      </c>
      <c r="Y35">
        <v>2.02</v>
      </c>
      <c r="Z35">
        <v>50</v>
      </c>
      <c r="AA35">
        <v>4.8</v>
      </c>
      <c r="AB35">
        <v>0</v>
      </c>
      <c r="AC35">
        <v>0</v>
      </c>
      <c r="AD35">
        <v>0</v>
      </c>
      <c r="AE35">
        <v>75</v>
      </c>
      <c r="AF35">
        <v>0</v>
      </c>
      <c r="AG35">
        <v>0</v>
      </c>
      <c r="AH35">
        <v>100</v>
      </c>
      <c r="AI35">
        <v>0</v>
      </c>
      <c r="AJ35">
        <v>267.75</v>
      </c>
      <c r="AK35">
        <v>50</v>
      </c>
      <c r="AL35">
        <v>0</v>
      </c>
      <c r="AM35">
        <v>0</v>
      </c>
      <c r="AN35">
        <v>0</v>
      </c>
    </row>
    <row r="36" spans="1:40">
      <c r="A36" t="s">
        <v>309</v>
      </c>
      <c r="G36" t="s">
        <v>78</v>
      </c>
      <c r="H36" s="73">
        <v>0.77</v>
      </c>
      <c r="I36" s="46">
        <v>0</v>
      </c>
      <c r="J36" s="46">
        <v>2.02</v>
      </c>
      <c r="K36" s="46">
        <v>0</v>
      </c>
      <c r="L36" s="46">
        <v>5.76</v>
      </c>
      <c r="M36" s="74">
        <v>0</v>
      </c>
      <c r="N36" s="73">
        <v>267.75</v>
      </c>
      <c r="O36" s="46">
        <v>275</v>
      </c>
      <c r="P36" s="46">
        <v>0</v>
      </c>
      <c r="Q36" s="46">
        <v>0</v>
      </c>
      <c r="R36" s="46">
        <v>0</v>
      </c>
      <c r="S36" s="74">
        <v>0</v>
      </c>
      <c r="W36">
        <v>0.77</v>
      </c>
      <c r="X36">
        <v>0.96</v>
      </c>
      <c r="Y36">
        <v>2.02</v>
      </c>
      <c r="Z36">
        <v>50</v>
      </c>
      <c r="AA36">
        <v>4.8</v>
      </c>
      <c r="AB36">
        <v>0</v>
      </c>
      <c r="AC36">
        <v>0</v>
      </c>
      <c r="AD36">
        <v>0</v>
      </c>
      <c r="AE36">
        <v>75</v>
      </c>
      <c r="AF36">
        <v>0</v>
      </c>
      <c r="AG36">
        <v>0</v>
      </c>
      <c r="AH36">
        <v>100</v>
      </c>
      <c r="AI36">
        <v>0</v>
      </c>
      <c r="AJ36">
        <v>267.75</v>
      </c>
      <c r="AK36">
        <v>50</v>
      </c>
      <c r="AL36">
        <v>0</v>
      </c>
      <c r="AM36">
        <v>0</v>
      </c>
      <c r="AN36">
        <v>0</v>
      </c>
    </row>
    <row r="37" spans="1:40">
      <c r="A37" t="s">
        <v>310</v>
      </c>
      <c r="G37" t="s">
        <v>79</v>
      </c>
      <c r="H37" s="73">
        <v>0.77</v>
      </c>
      <c r="I37" s="46">
        <v>0</v>
      </c>
      <c r="J37" s="46">
        <v>2.02</v>
      </c>
      <c r="K37" s="46">
        <v>0</v>
      </c>
      <c r="L37" s="46">
        <v>5.76</v>
      </c>
      <c r="M37" s="74">
        <v>0</v>
      </c>
      <c r="N37" s="73">
        <v>267.75</v>
      </c>
      <c r="O37" s="46">
        <v>275</v>
      </c>
      <c r="P37" s="46">
        <v>0</v>
      </c>
      <c r="Q37" s="46">
        <v>0</v>
      </c>
      <c r="R37" s="46">
        <v>0</v>
      </c>
      <c r="S37" s="74">
        <v>0</v>
      </c>
      <c r="W37">
        <v>0.77</v>
      </c>
      <c r="X37">
        <v>0.96</v>
      </c>
      <c r="Y37">
        <v>2.02</v>
      </c>
      <c r="Z37">
        <v>50</v>
      </c>
      <c r="AA37">
        <v>4.8</v>
      </c>
      <c r="AB37">
        <v>0</v>
      </c>
      <c r="AC37">
        <v>0</v>
      </c>
      <c r="AD37">
        <v>0</v>
      </c>
      <c r="AE37">
        <v>75</v>
      </c>
      <c r="AF37">
        <v>0</v>
      </c>
      <c r="AG37">
        <v>0</v>
      </c>
      <c r="AH37">
        <v>100</v>
      </c>
      <c r="AI37">
        <v>0</v>
      </c>
      <c r="AJ37">
        <v>267.75</v>
      </c>
      <c r="AK37">
        <v>50</v>
      </c>
      <c r="AL37">
        <v>0</v>
      </c>
      <c r="AM37">
        <v>0</v>
      </c>
      <c r="AN37">
        <v>0</v>
      </c>
    </row>
    <row r="38" spans="1:40">
      <c r="A38" t="s">
        <v>311</v>
      </c>
      <c r="G38" t="s">
        <v>80</v>
      </c>
      <c r="H38" s="73">
        <v>0.77</v>
      </c>
      <c r="I38" s="46">
        <v>0</v>
      </c>
      <c r="J38" s="46">
        <v>2.02</v>
      </c>
      <c r="K38" s="46">
        <v>0</v>
      </c>
      <c r="L38" s="46">
        <v>5.76</v>
      </c>
      <c r="M38" s="74">
        <v>0</v>
      </c>
      <c r="N38" s="73">
        <v>267.75</v>
      </c>
      <c r="O38" s="46">
        <v>275</v>
      </c>
      <c r="P38" s="46">
        <v>0</v>
      </c>
      <c r="Q38" s="46">
        <v>0</v>
      </c>
      <c r="R38" s="46">
        <v>0</v>
      </c>
      <c r="S38" s="74">
        <v>0</v>
      </c>
      <c r="W38">
        <v>0.77</v>
      </c>
      <c r="X38">
        <v>0.96</v>
      </c>
      <c r="Y38">
        <v>2.02</v>
      </c>
      <c r="Z38">
        <v>50</v>
      </c>
      <c r="AA38">
        <v>4.8</v>
      </c>
      <c r="AB38">
        <v>0</v>
      </c>
      <c r="AC38">
        <v>0</v>
      </c>
      <c r="AD38">
        <v>0</v>
      </c>
      <c r="AE38">
        <v>75</v>
      </c>
      <c r="AF38">
        <v>0</v>
      </c>
      <c r="AG38">
        <v>0</v>
      </c>
      <c r="AH38">
        <v>100</v>
      </c>
      <c r="AI38">
        <v>0</v>
      </c>
      <c r="AJ38">
        <v>267.75</v>
      </c>
      <c r="AK38">
        <v>50</v>
      </c>
      <c r="AL38">
        <v>0</v>
      </c>
      <c r="AM38">
        <v>0</v>
      </c>
      <c r="AN38">
        <v>0</v>
      </c>
    </row>
    <row r="39" spans="1:40">
      <c r="A39" t="s">
        <v>312</v>
      </c>
      <c r="G39" t="s">
        <v>81</v>
      </c>
      <c r="H39" s="73">
        <v>0.77</v>
      </c>
      <c r="I39" s="46">
        <v>0</v>
      </c>
      <c r="J39" s="46">
        <v>2.02</v>
      </c>
      <c r="K39" s="46">
        <v>0</v>
      </c>
      <c r="L39" s="46">
        <v>5.76</v>
      </c>
      <c r="M39" s="74">
        <v>0</v>
      </c>
      <c r="N39" s="73">
        <v>267.75</v>
      </c>
      <c r="O39" s="46">
        <v>275</v>
      </c>
      <c r="P39" s="46">
        <v>0</v>
      </c>
      <c r="Q39" s="46">
        <v>0</v>
      </c>
      <c r="R39" s="46">
        <v>0</v>
      </c>
      <c r="S39" s="74">
        <v>0</v>
      </c>
      <c r="W39">
        <v>0.77</v>
      </c>
      <c r="X39">
        <v>0.96</v>
      </c>
      <c r="Y39">
        <v>2.02</v>
      </c>
      <c r="Z39">
        <v>50</v>
      </c>
      <c r="AA39">
        <v>4.8</v>
      </c>
      <c r="AB39">
        <v>0</v>
      </c>
      <c r="AC39">
        <v>0</v>
      </c>
      <c r="AD39">
        <v>0</v>
      </c>
      <c r="AE39">
        <v>75</v>
      </c>
      <c r="AF39">
        <v>0</v>
      </c>
      <c r="AG39">
        <v>0</v>
      </c>
      <c r="AH39">
        <v>100</v>
      </c>
      <c r="AI39">
        <v>0</v>
      </c>
      <c r="AJ39">
        <v>267.75</v>
      </c>
      <c r="AK39">
        <v>50</v>
      </c>
      <c r="AL39">
        <v>0</v>
      </c>
      <c r="AM39">
        <v>0</v>
      </c>
      <c r="AN39">
        <v>0</v>
      </c>
    </row>
    <row r="40" spans="1:40">
      <c r="A40" t="s">
        <v>329</v>
      </c>
      <c r="G40" t="s">
        <v>82</v>
      </c>
      <c r="H40" s="73">
        <v>0.77</v>
      </c>
      <c r="I40" s="46">
        <v>0</v>
      </c>
      <c r="J40" s="46">
        <v>2.02</v>
      </c>
      <c r="K40" s="46">
        <v>0</v>
      </c>
      <c r="L40" s="46">
        <v>5.76</v>
      </c>
      <c r="M40" s="74">
        <v>0</v>
      </c>
      <c r="N40" s="73">
        <v>267.75</v>
      </c>
      <c r="O40" s="46">
        <v>275</v>
      </c>
      <c r="P40" s="46">
        <v>0</v>
      </c>
      <c r="Q40" s="46">
        <v>0</v>
      </c>
      <c r="R40" s="46">
        <v>0</v>
      </c>
      <c r="S40" s="74">
        <v>0</v>
      </c>
      <c r="W40">
        <v>0.77</v>
      </c>
      <c r="X40">
        <v>0.96</v>
      </c>
      <c r="Y40">
        <v>2.02</v>
      </c>
      <c r="Z40">
        <v>50</v>
      </c>
      <c r="AA40">
        <v>4.8</v>
      </c>
      <c r="AB40">
        <v>0</v>
      </c>
      <c r="AC40">
        <v>0</v>
      </c>
      <c r="AD40">
        <v>0</v>
      </c>
      <c r="AE40">
        <v>75</v>
      </c>
      <c r="AF40">
        <v>0</v>
      </c>
      <c r="AG40">
        <v>0</v>
      </c>
      <c r="AH40">
        <v>100</v>
      </c>
      <c r="AI40">
        <v>0</v>
      </c>
      <c r="AJ40">
        <v>267.75</v>
      </c>
      <c r="AK40">
        <v>50</v>
      </c>
      <c r="AL40">
        <v>0</v>
      </c>
      <c r="AM40">
        <v>0</v>
      </c>
      <c r="AN40">
        <v>0</v>
      </c>
    </row>
    <row r="41" spans="1:40">
      <c r="A41" t="s">
        <v>330</v>
      </c>
      <c r="G41" t="s">
        <v>83</v>
      </c>
      <c r="H41" s="73">
        <v>0.77</v>
      </c>
      <c r="I41" s="46">
        <v>0</v>
      </c>
      <c r="J41" s="46">
        <v>2.02</v>
      </c>
      <c r="K41" s="46">
        <v>52.82</v>
      </c>
      <c r="L41" s="46">
        <v>5.76</v>
      </c>
      <c r="M41" s="74">
        <v>0</v>
      </c>
      <c r="N41" s="73">
        <v>267.75</v>
      </c>
      <c r="O41" s="46">
        <v>275</v>
      </c>
      <c r="P41" s="46">
        <v>0</v>
      </c>
      <c r="Q41" s="46">
        <v>0</v>
      </c>
      <c r="R41" s="46">
        <v>0</v>
      </c>
      <c r="S41" s="74">
        <v>0</v>
      </c>
      <c r="W41">
        <v>0.77</v>
      </c>
      <c r="X41">
        <v>0.96</v>
      </c>
      <c r="Y41">
        <v>2.02</v>
      </c>
      <c r="Z41">
        <v>50</v>
      </c>
      <c r="AA41">
        <v>4.8</v>
      </c>
      <c r="AB41">
        <v>0</v>
      </c>
      <c r="AC41">
        <v>0</v>
      </c>
      <c r="AD41">
        <v>0</v>
      </c>
      <c r="AE41">
        <v>75</v>
      </c>
      <c r="AF41">
        <v>0</v>
      </c>
      <c r="AG41">
        <v>0</v>
      </c>
      <c r="AH41">
        <v>100</v>
      </c>
      <c r="AI41">
        <v>0</v>
      </c>
      <c r="AJ41">
        <v>267.75</v>
      </c>
      <c r="AK41">
        <v>50</v>
      </c>
      <c r="AL41">
        <v>28.81</v>
      </c>
      <c r="AM41">
        <v>0</v>
      </c>
      <c r="AN41">
        <v>24.01</v>
      </c>
    </row>
    <row r="42" spans="1:40">
      <c r="A42" t="s">
        <v>331</v>
      </c>
      <c r="G42" t="s">
        <v>84</v>
      </c>
      <c r="H42" s="73">
        <v>0.77</v>
      </c>
      <c r="I42" s="46">
        <v>0</v>
      </c>
      <c r="J42" s="46">
        <v>2.02</v>
      </c>
      <c r="K42" s="46">
        <v>52.82</v>
      </c>
      <c r="L42" s="46">
        <v>5.76</v>
      </c>
      <c r="M42" s="74">
        <v>0</v>
      </c>
      <c r="N42" s="73">
        <v>267.75</v>
      </c>
      <c r="O42" s="46">
        <v>275</v>
      </c>
      <c r="P42" s="46">
        <v>0</v>
      </c>
      <c r="Q42" s="46">
        <v>0</v>
      </c>
      <c r="R42" s="46">
        <v>0</v>
      </c>
      <c r="S42" s="74">
        <v>0</v>
      </c>
      <c r="W42">
        <v>0.77</v>
      </c>
      <c r="X42">
        <v>0.96</v>
      </c>
      <c r="Y42">
        <v>2.02</v>
      </c>
      <c r="Z42">
        <v>50</v>
      </c>
      <c r="AA42">
        <v>4.8</v>
      </c>
      <c r="AB42">
        <v>0</v>
      </c>
      <c r="AC42">
        <v>0</v>
      </c>
      <c r="AD42">
        <v>0</v>
      </c>
      <c r="AE42">
        <v>75</v>
      </c>
      <c r="AF42">
        <v>0</v>
      </c>
      <c r="AG42">
        <v>0</v>
      </c>
      <c r="AH42">
        <v>100</v>
      </c>
      <c r="AI42">
        <v>0</v>
      </c>
      <c r="AJ42">
        <v>267.75</v>
      </c>
      <c r="AK42">
        <v>50</v>
      </c>
      <c r="AL42">
        <v>28.81</v>
      </c>
      <c r="AM42">
        <v>0</v>
      </c>
      <c r="AN42">
        <v>24.01</v>
      </c>
    </row>
    <row r="43" spans="1:40">
      <c r="A43" t="s">
        <v>337</v>
      </c>
      <c r="G43" t="s">
        <v>85</v>
      </c>
      <c r="H43" s="73">
        <v>0.77</v>
      </c>
      <c r="I43" s="46">
        <v>0</v>
      </c>
      <c r="J43" s="46">
        <v>2.02</v>
      </c>
      <c r="K43" s="46">
        <v>52.82</v>
      </c>
      <c r="L43" s="46">
        <v>5.76</v>
      </c>
      <c r="M43" s="74">
        <v>0</v>
      </c>
      <c r="N43" s="73">
        <v>267.75</v>
      </c>
      <c r="O43" s="46">
        <v>275</v>
      </c>
      <c r="P43" s="46">
        <v>0</v>
      </c>
      <c r="Q43" s="46">
        <v>0</v>
      </c>
      <c r="R43" s="46">
        <v>0</v>
      </c>
      <c r="S43" s="74">
        <v>0</v>
      </c>
      <c r="W43">
        <v>0.77</v>
      </c>
      <c r="X43">
        <v>0.96</v>
      </c>
      <c r="Y43">
        <v>2.02</v>
      </c>
      <c r="Z43">
        <v>50</v>
      </c>
      <c r="AA43">
        <v>4.8</v>
      </c>
      <c r="AB43">
        <v>0</v>
      </c>
      <c r="AC43">
        <v>0</v>
      </c>
      <c r="AD43">
        <v>0</v>
      </c>
      <c r="AE43">
        <v>75</v>
      </c>
      <c r="AF43">
        <v>0</v>
      </c>
      <c r="AG43">
        <v>0</v>
      </c>
      <c r="AH43">
        <v>100</v>
      </c>
      <c r="AI43">
        <v>0</v>
      </c>
      <c r="AJ43">
        <v>267.75</v>
      </c>
      <c r="AK43">
        <v>50</v>
      </c>
      <c r="AL43">
        <v>28.81</v>
      </c>
      <c r="AM43">
        <v>0</v>
      </c>
      <c r="AN43">
        <v>24.01</v>
      </c>
    </row>
    <row r="44" spans="1:40">
      <c r="A44" t="s">
        <v>339</v>
      </c>
      <c r="G44" t="s">
        <v>86</v>
      </c>
      <c r="H44" s="73">
        <v>0.77</v>
      </c>
      <c r="I44" s="46">
        <v>0</v>
      </c>
      <c r="J44" s="46">
        <v>2.02</v>
      </c>
      <c r="K44" s="46">
        <v>52.82</v>
      </c>
      <c r="L44" s="46">
        <v>5.76</v>
      </c>
      <c r="M44" s="74">
        <v>0</v>
      </c>
      <c r="N44" s="73">
        <v>267.75</v>
      </c>
      <c r="O44" s="46">
        <v>275</v>
      </c>
      <c r="P44" s="46">
        <v>0</v>
      </c>
      <c r="Q44" s="46">
        <v>0</v>
      </c>
      <c r="R44" s="46">
        <v>0</v>
      </c>
      <c r="S44" s="74">
        <v>0</v>
      </c>
      <c r="W44">
        <v>0.77</v>
      </c>
      <c r="X44">
        <v>0.96</v>
      </c>
      <c r="Y44">
        <v>2.02</v>
      </c>
      <c r="Z44">
        <v>50</v>
      </c>
      <c r="AA44">
        <v>4.8</v>
      </c>
      <c r="AB44">
        <v>0</v>
      </c>
      <c r="AC44">
        <v>0</v>
      </c>
      <c r="AD44">
        <v>0</v>
      </c>
      <c r="AE44">
        <v>75</v>
      </c>
      <c r="AF44">
        <v>0</v>
      </c>
      <c r="AG44">
        <v>0</v>
      </c>
      <c r="AH44">
        <v>100</v>
      </c>
      <c r="AI44">
        <v>0</v>
      </c>
      <c r="AJ44">
        <v>267.75</v>
      </c>
      <c r="AK44">
        <v>50</v>
      </c>
      <c r="AL44">
        <v>28.81</v>
      </c>
      <c r="AM44">
        <v>0</v>
      </c>
      <c r="AN44">
        <v>24.01</v>
      </c>
    </row>
    <row r="45" spans="1:40">
      <c r="A45" t="s">
        <v>358</v>
      </c>
      <c r="G45" t="s">
        <v>87</v>
      </c>
      <c r="H45" s="73">
        <v>0.77</v>
      </c>
      <c r="I45" s="46">
        <v>0</v>
      </c>
      <c r="J45" s="46">
        <v>2.02</v>
      </c>
      <c r="K45" s="46">
        <v>52.82</v>
      </c>
      <c r="L45" s="46">
        <v>5.76</v>
      </c>
      <c r="M45" s="74">
        <v>0</v>
      </c>
      <c r="N45" s="73">
        <v>267.75</v>
      </c>
      <c r="O45" s="46">
        <v>275</v>
      </c>
      <c r="P45" s="46">
        <v>0</v>
      </c>
      <c r="Q45" s="46">
        <v>0</v>
      </c>
      <c r="R45" s="46">
        <v>0</v>
      </c>
      <c r="S45" s="74">
        <v>0</v>
      </c>
      <c r="W45">
        <v>0.77</v>
      </c>
      <c r="X45">
        <v>0.96</v>
      </c>
      <c r="Y45">
        <v>2.02</v>
      </c>
      <c r="Z45">
        <v>50</v>
      </c>
      <c r="AA45">
        <v>4.8</v>
      </c>
      <c r="AB45">
        <v>0</v>
      </c>
      <c r="AC45">
        <v>0</v>
      </c>
      <c r="AD45">
        <v>0</v>
      </c>
      <c r="AE45">
        <v>75</v>
      </c>
      <c r="AF45">
        <v>0</v>
      </c>
      <c r="AG45">
        <v>0</v>
      </c>
      <c r="AH45">
        <v>100</v>
      </c>
      <c r="AI45">
        <v>0</v>
      </c>
      <c r="AJ45">
        <v>267.75</v>
      </c>
      <c r="AK45">
        <v>50</v>
      </c>
      <c r="AL45">
        <v>28.81</v>
      </c>
      <c r="AM45">
        <v>0</v>
      </c>
      <c r="AN45">
        <v>24.01</v>
      </c>
    </row>
    <row r="46" spans="1:40">
      <c r="A46" t="s">
        <v>359</v>
      </c>
      <c r="G46" t="s">
        <v>88</v>
      </c>
      <c r="H46" s="73">
        <v>0.77</v>
      </c>
      <c r="I46" s="46">
        <v>0</v>
      </c>
      <c r="J46" s="46">
        <v>2.02</v>
      </c>
      <c r="K46" s="46">
        <v>52.82</v>
      </c>
      <c r="L46" s="46">
        <v>5.76</v>
      </c>
      <c r="M46" s="74">
        <v>0</v>
      </c>
      <c r="N46" s="73">
        <v>267.75</v>
      </c>
      <c r="O46" s="46">
        <v>275</v>
      </c>
      <c r="P46" s="46">
        <v>0</v>
      </c>
      <c r="Q46" s="46">
        <v>0</v>
      </c>
      <c r="R46" s="46">
        <v>0</v>
      </c>
      <c r="S46" s="74">
        <v>0</v>
      </c>
      <c r="W46">
        <v>0.77</v>
      </c>
      <c r="X46">
        <v>0.96</v>
      </c>
      <c r="Y46">
        <v>2.02</v>
      </c>
      <c r="Z46">
        <v>50</v>
      </c>
      <c r="AA46">
        <v>4.8</v>
      </c>
      <c r="AB46">
        <v>0</v>
      </c>
      <c r="AC46">
        <v>0</v>
      </c>
      <c r="AD46">
        <v>0</v>
      </c>
      <c r="AE46">
        <v>75</v>
      </c>
      <c r="AF46">
        <v>0</v>
      </c>
      <c r="AG46">
        <v>0</v>
      </c>
      <c r="AH46">
        <v>100</v>
      </c>
      <c r="AI46">
        <v>0</v>
      </c>
      <c r="AJ46">
        <v>267.75</v>
      </c>
      <c r="AK46">
        <v>50</v>
      </c>
      <c r="AL46">
        <v>28.81</v>
      </c>
      <c r="AM46">
        <v>0</v>
      </c>
      <c r="AN46">
        <v>24.01</v>
      </c>
    </row>
    <row r="47" spans="1:40">
      <c r="A47" t="s">
        <v>360</v>
      </c>
      <c r="G47" t="s">
        <v>89</v>
      </c>
      <c r="H47" s="73">
        <v>0.77</v>
      </c>
      <c r="I47" s="46">
        <v>0</v>
      </c>
      <c r="J47" s="46">
        <v>2.02</v>
      </c>
      <c r="K47" s="46">
        <v>52.82</v>
      </c>
      <c r="L47" s="46">
        <v>5.76</v>
      </c>
      <c r="M47" s="74">
        <v>0</v>
      </c>
      <c r="N47" s="73">
        <v>267.75</v>
      </c>
      <c r="O47" s="46">
        <v>325</v>
      </c>
      <c r="P47" s="46">
        <v>0</v>
      </c>
      <c r="Q47" s="46">
        <v>0</v>
      </c>
      <c r="R47" s="46">
        <v>0</v>
      </c>
      <c r="S47" s="74">
        <v>0</v>
      </c>
      <c r="W47">
        <v>0.77</v>
      </c>
      <c r="X47">
        <v>0.96</v>
      </c>
      <c r="Y47">
        <v>2.02</v>
      </c>
      <c r="Z47">
        <v>100</v>
      </c>
      <c r="AA47">
        <v>4.8</v>
      </c>
      <c r="AB47">
        <v>0</v>
      </c>
      <c r="AC47">
        <v>0</v>
      </c>
      <c r="AD47">
        <v>0</v>
      </c>
      <c r="AE47">
        <v>75</v>
      </c>
      <c r="AF47">
        <v>0</v>
      </c>
      <c r="AG47">
        <v>0</v>
      </c>
      <c r="AH47">
        <v>100</v>
      </c>
      <c r="AI47">
        <v>0</v>
      </c>
      <c r="AJ47">
        <v>267.75</v>
      </c>
      <c r="AK47">
        <v>50</v>
      </c>
      <c r="AL47">
        <v>28.81</v>
      </c>
      <c r="AM47">
        <v>0</v>
      </c>
      <c r="AN47">
        <v>24.01</v>
      </c>
    </row>
    <row r="48" spans="1:40">
      <c r="A48" t="s">
        <v>364</v>
      </c>
      <c r="G48" t="s">
        <v>90</v>
      </c>
      <c r="H48" s="73">
        <v>0.77</v>
      </c>
      <c r="I48" s="46">
        <v>0</v>
      </c>
      <c r="J48" s="46">
        <v>2.02</v>
      </c>
      <c r="K48" s="46">
        <v>52.82</v>
      </c>
      <c r="L48" s="46">
        <v>5.76</v>
      </c>
      <c r="M48" s="74">
        <v>0</v>
      </c>
      <c r="N48" s="73">
        <v>267.75</v>
      </c>
      <c r="O48" s="46">
        <v>325</v>
      </c>
      <c r="P48" s="46">
        <v>0</v>
      </c>
      <c r="Q48" s="46">
        <v>0</v>
      </c>
      <c r="R48" s="46">
        <v>0</v>
      </c>
      <c r="S48" s="74">
        <v>0</v>
      </c>
      <c r="W48">
        <v>0.77</v>
      </c>
      <c r="X48">
        <v>0.96</v>
      </c>
      <c r="Y48">
        <v>2.02</v>
      </c>
      <c r="Z48">
        <v>100</v>
      </c>
      <c r="AA48">
        <v>4.8</v>
      </c>
      <c r="AB48">
        <v>0</v>
      </c>
      <c r="AC48">
        <v>0</v>
      </c>
      <c r="AD48">
        <v>0</v>
      </c>
      <c r="AE48">
        <v>75</v>
      </c>
      <c r="AF48">
        <v>0</v>
      </c>
      <c r="AG48">
        <v>0</v>
      </c>
      <c r="AH48">
        <v>100</v>
      </c>
      <c r="AI48">
        <v>0</v>
      </c>
      <c r="AJ48">
        <v>267.75</v>
      </c>
      <c r="AK48">
        <v>50</v>
      </c>
      <c r="AL48">
        <v>28.81</v>
      </c>
      <c r="AM48">
        <v>0</v>
      </c>
      <c r="AN48">
        <v>24.01</v>
      </c>
    </row>
    <row r="49" spans="1:40">
      <c r="A49" t="s">
        <v>365</v>
      </c>
      <c r="G49" t="s">
        <v>91</v>
      </c>
      <c r="H49" s="73">
        <v>0.77</v>
      </c>
      <c r="I49" s="46">
        <v>0</v>
      </c>
      <c r="J49" s="46">
        <v>2.02</v>
      </c>
      <c r="K49" s="46">
        <v>52.82</v>
      </c>
      <c r="L49" s="46">
        <v>10.129999999999999</v>
      </c>
      <c r="M49" s="74">
        <v>0</v>
      </c>
      <c r="N49" s="73">
        <v>267.75</v>
      </c>
      <c r="O49" s="46">
        <v>325</v>
      </c>
      <c r="P49" s="46">
        <v>0</v>
      </c>
      <c r="Q49" s="46">
        <v>0</v>
      </c>
      <c r="R49" s="46">
        <v>0</v>
      </c>
      <c r="S49" s="74">
        <v>0</v>
      </c>
      <c r="W49">
        <v>0.77</v>
      </c>
      <c r="X49">
        <v>0.96</v>
      </c>
      <c r="Y49">
        <v>2.02</v>
      </c>
      <c r="Z49">
        <v>100</v>
      </c>
      <c r="AA49">
        <v>4.8</v>
      </c>
      <c r="AB49">
        <v>0</v>
      </c>
      <c r="AC49">
        <v>0</v>
      </c>
      <c r="AD49">
        <v>0</v>
      </c>
      <c r="AE49">
        <v>75</v>
      </c>
      <c r="AF49">
        <v>0</v>
      </c>
      <c r="AG49">
        <v>4.37</v>
      </c>
      <c r="AH49">
        <v>100</v>
      </c>
      <c r="AI49">
        <v>0</v>
      </c>
      <c r="AJ49">
        <v>267.75</v>
      </c>
      <c r="AK49">
        <v>50</v>
      </c>
      <c r="AL49">
        <v>28.81</v>
      </c>
      <c r="AM49">
        <v>0</v>
      </c>
      <c r="AN49">
        <v>24.01</v>
      </c>
    </row>
    <row r="50" spans="1:40">
      <c r="A50" t="s">
        <v>366</v>
      </c>
      <c r="G50" t="s">
        <v>92</v>
      </c>
      <c r="H50" s="73">
        <v>0.77</v>
      </c>
      <c r="I50" s="46">
        <v>0</v>
      </c>
      <c r="J50" s="46">
        <v>2.02</v>
      </c>
      <c r="K50" s="46">
        <v>52.82</v>
      </c>
      <c r="L50" s="46">
        <v>11.98</v>
      </c>
      <c r="M50" s="74">
        <v>0</v>
      </c>
      <c r="N50" s="73">
        <v>267.75</v>
      </c>
      <c r="O50" s="46">
        <v>325</v>
      </c>
      <c r="P50" s="46">
        <v>0</v>
      </c>
      <c r="Q50" s="46">
        <v>0</v>
      </c>
      <c r="R50" s="46">
        <v>0</v>
      </c>
      <c r="S50" s="74">
        <v>0</v>
      </c>
      <c r="W50">
        <v>0.77</v>
      </c>
      <c r="X50">
        <v>0.96</v>
      </c>
      <c r="Y50">
        <v>2.02</v>
      </c>
      <c r="Z50">
        <v>100</v>
      </c>
      <c r="AA50">
        <v>4.8</v>
      </c>
      <c r="AB50">
        <v>0</v>
      </c>
      <c r="AC50">
        <v>0</v>
      </c>
      <c r="AD50">
        <v>0</v>
      </c>
      <c r="AE50">
        <v>75</v>
      </c>
      <c r="AF50">
        <v>0</v>
      </c>
      <c r="AG50">
        <v>6.22</v>
      </c>
      <c r="AH50">
        <v>100</v>
      </c>
      <c r="AI50">
        <v>0</v>
      </c>
      <c r="AJ50">
        <v>267.75</v>
      </c>
      <c r="AK50">
        <v>50</v>
      </c>
      <c r="AL50">
        <v>28.81</v>
      </c>
      <c r="AM50">
        <v>0</v>
      </c>
      <c r="AN50">
        <v>24.01</v>
      </c>
    </row>
    <row r="51" spans="1:40">
      <c r="A51" t="s">
        <v>367</v>
      </c>
      <c r="G51" t="s">
        <v>93</v>
      </c>
      <c r="H51" s="73">
        <v>0.77</v>
      </c>
      <c r="I51" s="46">
        <v>0</v>
      </c>
      <c r="J51" s="46">
        <v>2.02</v>
      </c>
      <c r="K51" s="46">
        <v>52.82</v>
      </c>
      <c r="L51" s="46">
        <v>9.6999999999999993</v>
      </c>
      <c r="M51" s="74">
        <v>0</v>
      </c>
      <c r="N51" s="73">
        <v>267.75</v>
      </c>
      <c r="O51" s="46">
        <v>325</v>
      </c>
      <c r="P51" s="46">
        <v>0</v>
      </c>
      <c r="Q51" s="46">
        <v>0</v>
      </c>
      <c r="R51" s="46">
        <v>0</v>
      </c>
      <c r="S51" s="74">
        <v>0</v>
      </c>
      <c r="W51">
        <v>0.77</v>
      </c>
      <c r="X51">
        <v>0.96</v>
      </c>
      <c r="Y51">
        <v>2.02</v>
      </c>
      <c r="Z51">
        <v>100</v>
      </c>
      <c r="AA51">
        <v>4.8</v>
      </c>
      <c r="AB51">
        <v>0</v>
      </c>
      <c r="AC51">
        <v>0</v>
      </c>
      <c r="AD51">
        <v>0</v>
      </c>
      <c r="AE51">
        <v>75</v>
      </c>
      <c r="AF51">
        <v>0</v>
      </c>
      <c r="AG51">
        <v>3.94</v>
      </c>
      <c r="AH51">
        <v>100</v>
      </c>
      <c r="AI51">
        <v>0</v>
      </c>
      <c r="AJ51">
        <v>267.75</v>
      </c>
      <c r="AK51">
        <v>50</v>
      </c>
      <c r="AL51">
        <v>28.81</v>
      </c>
      <c r="AM51">
        <v>0</v>
      </c>
      <c r="AN51">
        <v>24.01</v>
      </c>
    </row>
    <row r="52" spans="1:40">
      <c r="A52" t="s">
        <v>368</v>
      </c>
      <c r="G52" t="s">
        <v>94</v>
      </c>
      <c r="H52" s="73">
        <v>0.77</v>
      </c>
      <c r="I52" s="46">
        <v>0</v>
      </c>
      <c r="J52" s="46">
        <v>2.02</v>
      </c>
      <c r="K52" s="46">
        <v>52.82</v>
      </c>
      <c r="L52" s="46">
        <v>8.4</v>
      </c>
      <c r="M52" s="74">
        <v>0</v>
      </c>
      <c r="N52" s="73">
        <v>267.75</v>
      </c>
      <c r="O52" s="46">
        <v>325</v>
      </c>
      <c r="P52" s="46">
        <v>0</v>
      </c>
      <c r="Q52" s="46">
        <v>0</v>
      </c>
      <c r="R52" s="46">
        <v>0</v>
      </c>
      <c r="S52" s="74">
        <v>0</v>
      </c>
      <c r="W52">
        <v>0.77</v>
      </c>
      <c r="X52">
        <v>0.96</v>
      </c>
      <c r="Y52">
        <v>2.02</v>
      </c>
      <c r="Z52">
        <v>100</v>
      </c>
      <c r="AA52">
        <v>4.8</v>
      </c>
      <c r="AB52">
        <v>0</v>
      </c>
      <c r="AC52">
        <v>0</v>
      </c>
      <c r="AD52">
        <v>0</v>
      </c>
      <c r="AE52">
        <v>75</v>
      </c>
      <c r="AF52">
        <v>0</v>
      </c>
      <c r="AG52">
        <v>2.64</v>
      </c>
      <c r="AH52">
        <v>100</v>
      </c>
      <c r="AI52">
        <v>0</v>
      </c>
      <c r="AJ52">
        <v>267.75</v>
      </c>
      <c r="AK52">
        <v>50</v>
      </c>
      <c r="AL52">
        <v>28.81</v>
      </c>
      <c r="AM52">
        <v>0</v>
      </c>
      <c r="AN52">
        <v>24.01</v>
      </c>
    </row>
    <row r="53" spans="1:40">
      <c r="A53" t="s">
        <v>400</v>
      </c>
      <c r="G53" t="s">
        <v>95</v>
      </c>
      <c r="H53" s="73">
        <v>0.77</v>
      </c>
      <c r="I53" s="46">
        <v>0</v>
      </c>
      <c r="J53" s="46">
        <v>2.02</v>
      </c>
      <c r="K53" s="46">
        <v>52.82</v>
      </c>
      <c r="L53" s="46">
        <v>9.42</v>
      </c>
      <c r="M53" s="74">
        <v>0</v>
      </c>
      <c r="N53" s="73">
        <v>267.75</v>
      </c>
      <c r="O53" s="46">
        <v>325</v>
      </c>
      <c r="P53" s="46">
        <v>0</v>
      </c>
      <c r="Q53" s="46">
        <v>0</v>
      </c>
      <c r="R53" s="46">
        <v>0</v>
      </c>
      <c r="S53" s="74">
        <v>0</v>
      </c>
      <c r="W53">
        <v>0.77</v>
      </c>
      <c r="X53">
        <v>0.96</v>
      </c>
      <c r="Y53">
        <v>2.02</v>
      </c>
      <c r="Z53">
        <v>100</v>
      </c>
      <c r="AA53">
        <v>4.8</v>
      </c>
      <c r="AB53">
        <v>0</v>
      </c>
      <c r="AC53">
        <v>0</v>
      </c>
      <c r="AD53">
        <v>0</v>
      </c>
      <c r="AE53">
        <v>75</v>
      </c>
      <c r="AF53">
        <v>0</v>
      </c>
      <c r="AG53">
        <v>3.66</v>
      </c>
      <c r="AH53">
        <v>100</v>
      </c>
      <c r="AI53">
        <v>0</v>
      </c>
      <c r="AJ53">
        <v>267.75</v>
      </c>
      <c r="AK53">
        <v>50</v>
      </c>
      <c r="AL53">
        <v>28.81</v>
      </c>
      <c r="AM53">
        <v>0</v>
      </c>
      <c r="AN53">
        <v>24.01</v>
      </c>
    </row>
    <row r="54" spans="1:40">
      <c r="A54" t="s">
        <v>399</v>
      </c>
      <c r="G54" t="s">
        <v>96</v>
      </c>
      <c r="H54" s="73">
        <v>0.77</v>
      </c>
      <c r="I54" s="46">
        <v>0</v>
      </c>
      <c r="J54" s="46">
        <v>2.02</v>
      </c>
      <c r="K54" s="46">
        <v>52.82</v>
      </c>
      <c r="L54" s="46">
        <v>10.23</v>
      </c>
      <c r="M54" s="74">
        <v>0</v>
      </c>
      <c r="N54" s="73">
        <v>267.75</v>
      </c>
      <c r="O54" s="46">
        <v>325</v>
      </c>
      <c r="P54" s="46">
        <v>0</v>
      </c>
      <c r="Q54" s="46">
        <v>0</v>
      </c>
      <c r="R54" s="46">
        <v>0</v>
      </c>
      <c r="S54" s="74">
        <v>0</v>
      </c>
      <c r="W54">
        <v>0.77</v>
      </c>
      <c r="X54">
        <v>0.96</v>
      </c>
      <c r="Y54">
        <v>2.02</v>
      </c>
      <c r="Z54">
        <v>100</v>
      </c>
      <c r="AA54">
        <v>4.8</v>
      </c>
      <c r="AB54">
        <v>0</v>
      </c>
      <c r="AC54">
        <v>0</v>
      </c>
      <c r="AD54">
        <v>0</v>
      </c>
      <c r="AE54">
        <v>75</v>
      </c>
      <c r="AF54">
        <v>0</v>
      </c>
      <c r="AG54">
        <v>4.47</v>
      </c>
      <c r="AH54">
        <v>100</v>
      </c>
      <c r="AI54">
        <v>0</v>
      </c>
      <c r="AJ54">
        <v>267.75</v>
      </c>
      <c r="AK54">
        <v>50</v>
      </c>
      <c r="AL54">
        <v>28.81</v>
      </c>
      <c r="AM54">
        <v>0</v>
      </c>
      <c r="AN54">
        <v>24.01</v>
      </c>
    </row>
    <row r="55" spans="1:40">
      <c r="A55" t="s">
        <v>401</v>
      </c>
      <c r="G55" t="s">
        <v>97</v>
      </c>
      <c r="H55" s="73">
        <v>0.77</v>
      </c>
      <c r="I55" s="46">
        <v>0</v>
      </c>
      <c r="J55" s="46">
        <v>2.02</v>
      </c>
      <c r="K55" s="46">
        <v>52.82</v>
      </c>
      <c r="L55" s="46">
        <v>10.6</v>
      </c>
      <c r="M55" s="74">
        <v>0</v>
      </c>
      <c r="N55" s="73">
        <v>267.75</v>
      </c>
      <c r="O55" s="46">
        <v>325</v>
      </c>
      <c r="P55" s="46">
        <v>0</v>
      </c>
      <c r="Q55" s="46">
        <v>0</v>
      </c>
      <c r="R55" s="46">
        <v>0</v>
      </c>
      <c r="S55" s="74">
        <v>0</v>
      </c>
      <c r="W55">
        <v>0.77</v>
      </c>
      <c r="X55">
        <v>0.96</v>
      </c>
      <c r="Y55">
        <v>2.02</v>
      </c>
      <c r="Z55">
        <v>100</v>
      </c>
      <c r="AA55">
        <v>4.8</v>
      </c>
      <c r="AB55">
        <v>0</v>
      </c>
      <c r="AC55">
        <v>0</v>
      </c>
      <c r="AD55">
        <v>0</v>
      </c>
      <c r="AE55">
        <v>75</v>
      </c>
      <c r="AF55">
        <v>0</v>
      </c>
      <c r="AG55">
        <v>4.84</v>
      </c>
      <c r="AH55">
        <v>100</v>
      </c>
      <c r="AI55">
        <v>0</v>
      </c>
      <c r="AJ55">
        <v>267.75</v>
      </c>
      <c r="AK55">
        <v>50</v>
      </c>
      <c r="AL55">
        <v>28.81</v>
      </c>
      <c r="AM55">
        <v>0</v>
      </c>
      <c r="AN55">
        <v>24.01</v>
      </c>
    </row>
    <row r="56" spans="1:40">
      <c r="A56" t="s">
        <v>401</v>
      </c>
      <c r="G56" t="s">
        <v>98</v>
      </c>
      <c r="H56" s="73">
        <v>0.77</v>
      </c>
      <c r="I56" s="46">
        <v>0</v>
      </c>
      <c r="J56" s="46">
        <v>2.02</v>
      </c>
      <c r="K56" s="46">
        <v>52.82</v>
      </c>
      <c r="L56" s="46">
        <v>11.53</v>
      </c>
      <c r="M56" s="74">
        <v>0</v>
      </c>
      <c r="N56" s="73">
        <v>267.75</v>
      </c>
      <c r="O56" s="46">
        <v>325</v>
      </c>
      <c r="P56" s="46">
        <v>0</v>
      </c>
      <c r="Q56" s="46">
        <v>0</v>
      </c>
      <c r="R56" s="46">
        <v>0</v>
      </c>
      <c r="S56" s="74">
        <v>0</v>
      </c>
      <c r="W56">
        <v>0.77</v>
      </c>
      <c r="X56">
        <v>0.96</v>
      </c>
      <c r="Y56">
        <v>2.02</v>
      </c>
      <c r="Z56">
        <v>100</v>
      </c>
      <c r="AA56">
        <v>4.8</v>
      </c>
      <c r="AB56">
        <v>0</v>
      </c>
      <c r="AC56">
        <v>0</v>
      </c>
      <c r="AD56">
        <v>0</v>
      </c>
      <c r="AE56">
        <v>75</v>
      </c>
      <c r="AF56">
        <v>0</v>
      </c>
      <c r="AG56">
        <v>5.77</v>
      </c>
      <c r="AH56">
        <v>100</v>
      </c>
      <c r="AI56">
        <v>0</v>
      </c>
      <c r="AJ56">
        <v>267.75</v>
      </c>
      <c r="AK56">
        <v>50</v>
      </c>
      <c r="AL56">
        <v>28.81</v>
      </c>
      <c r="AM56">
        <v>0</v>
      </c>
      <c r="AN56">
        <v>24.01</v>
      </c>
    </row>
    <row r="57" spans="1:40">
      <c r="G57" t="s">
        <v>99</v>
      </c>
      <c r="H57" s="73">
        <v>0.77</v>
      </c>
      <c r="I57" s="46">
        <v>0</v>
      </c>
      <c r="J57" s="46">
        <v>2.02</v>
      </c>
      <c r="K57" s="46">
        <v>52.82</v>
      </c>
      <c r="L57" s="46">
        <v>10.719999999999999</v>
      </c>
      <c r="M57" s="74">
        <v>0</v>
      </c>
      <c r="N57" s="73">
        <v>267.75</v>
      </c>
      <c r="O57" s="46">
        <v>325</v>
      </c>
      <c r="P57" s="46">
        <v>0</v>
      </c>
      <c r="Q57" s="46">
        <v>0</v>
      </c>
      <c r="R57" s="46">
        <v>0</v>
      </c>
      <c r="S57" s="74">
        <v>0</v>
      </c>
      <c r="W57">
        <v>0.77</v>
      </c>
      <c r="X57">
        <v>0.96</v>
      </c>
      <c r="Y57">
        <v>2.02</v>
      </c>
      <c r="Z57">
        <v>100</v>
      </c>
      <c r="AA57">
        <v>4.8</v>
      </c>
      <c r="AB57">
        <v>0</v>
      </c>
      <c r="AC57">
        <v>0</v>
      </c>
      <c r="AD57">
        <v>0</v>
      </c>
      <c r="AE57">
        <v>75</v>
      </c>
      <c r="AF57">
        <v>0</v>
      </c>
      <c r="AG57">
        <v>4.96</v>
      </c>
      <c r="AH57">
        <v>100</v>
      </c>
      <c r="AI57">
        <v>0</v>
      </c>
      <c r="AJ57">
        <v>267.75</v>
      </c>
      <c r="AK57">
        <v>50</v>
      </c>
      <c r="AL57">
        <v>28.81</v>
      </c>
      <c r="AM57">
        <v>0</v>
      </c>
      <c r="AN57">
        <v>24.01</v>
      </c>
    </row>
    <row r="58" spans="1:40">
      <c r="G58" t="s">
        <v>100</v>
      </c>
      <c r="H58" s="73">
        <v>0.77</v>
      </c>
      <c r="I58" s="46">
        <v>0</v>
      </c>
      <c r="J58" s="46">
        <v>2.02</v>
      </c>
      <c r="K58" s="46">
        <v>52.82</v>
      </c>
      <c r="L58" s="46">
        <v>9.5500000000000007</v>
      </c>
      <c r="M58" s="74">
        <v>0</v>
      </c>
      <c r="N58" s="73">
        <v>267.75</v>
      </c>
      <c r="O58" s="46">
        <v>325</v>
      </c>
      <c r="P58" s="46">
        <v>0</v>
      </c>
      <c r="Q58" s="46">
        <v>0</v>
      </c>
      <c r="R58" s="46">
        <v>0</v>
      </c>
      <c r="S58" s="74">
        <v>0</v>
      </c>
      <c r="W58">
        <v>0.77</v>
      </c>
      <c r="X58">
        <v>0.96</v>
      </c>
      <c r="Y58">
        <v>2.02</v>
      </c>
      <c r="Z58">
        <v>100</v>
      </c>
      <c r="AA58">
        <v>4.8</v>
      </c>
      <c r="AB58">
        <v>0</v>
      </c>
      <c r="AC58">
        <v>0</v>
      </c>
      <c r="AD58">
        <v>0</v>
      </c>
      <c r="AE58">
        <v>75</v>
      </c>
      <c r="AF58">
        <v>0</v>
      </c>
      <c r="AG58">
        <v>3.79</v>
      </c>
      <c r="AH58">
        <v>100</v>
      </c>
      <c r="AI58">
        <v>0</v>
      </c>
      <c r="AJ58">
        <v>267.75</v>
      </c>
      <c r="AK58">
        <v>50</v>
      </c>
      <c r="AL58">
        <v>28.81</v>
      </c>
      <c r="AM58">
        <v>0</v>
      </c>
      <c r="AN58">
        <v>24.01</v>
      </c>
    </row>
    <row r="59" spans="1:40">
      <c r="G59" t="s">
        <v>101</v>
      </c>
      <c r="H59" s="73">
        <v>0.77</v>
      </c>
      <c r="I59" s="46">
        <v>0</v>
      </c>
      <c r="J59" s="46">
        <v>2.02</v>
      </c>
      <c r="K59" s="46">
        <v>52.82</v>
      </c>
      <c r="L59" s="46">
        <v>9.11</v>
      </c>
      <c r="M59" s="74">
        <v>0</v>
      </c>
      <c r="N59" s="73">
        <v>267.75</v>
      </c>
      <c r="O59" s="46">
        <v>325</v>
      </c>
      <c r="P59" s="46">
        <v>0</v>
      </c>
      <c r="Q59" s="46">
        <v>0</v>
      </c>
      <c r="R59" s="46">
        <v>0</v>
      </c>
      <c r="S59" s="74">
        <v>0</v>
      </c>
      <c r="W59">
        <v>0.77</v>
      </c>
      <c r="X59">
        <v>0.96</v>
      </c>
      <c r="Y59">
        <v>2.02</v>
      </c>
      <c r="Z59">
        <v>100</v>
      </c>
      <c r="AA59">
        <v>4.8</v>
      </c>
      <c r="AB59">
        <v>0</v>
      </c>
      <c r="AC59">
        <v>0</v>
      </c>
      <c r="AD59">
        <v>0</v>
      </c>
      <c r="AE59">
        <v>75</v>
      </c>
      <c r="AF59">
        <v>0</v>
      </c>
      <c r="AG59">
        <v>3.35</v>
      </c>
      <c r="AH59">
        <v>100</v>
      </c>
      <c r="AI59">
        <v>0</v>
      </c>
      <c r="AJ59">
        <v>267.75</v>
      </c>
      <c r="AK59">
        <v>50</v>
      </c>
      <c r="AL59">
        <v>28.81</v>
      </c>
      <c r="AM59">
        <v>0</v>
      </c>
      <c r="AN59">
        <v>24.01</v>
      </c>
    </row>
    <row r="60" spans="1:40">
      <c r="G60" t="s">
        <v>102</v>
      </c>
      <c r="H60" s="73">
        <v>0.77</v>
      </c>
      <c r="I60" s="46">
        <v>0</v>
      </c>
      <c r="J60" s="46">
        <v>2.02</v>
      </c>
      <c r="K60" s="46">
        <v>52.82</v>
      </c>
      <c r="L60" s="46">
        <v>9.76</v>
      </c>
      <c r="M60" s="74">
        <v>0</v>
      </c>
      <c r="N60" s="73">
        <v>267.75</v>
      </c>
      <c r="O60" s="46">
        <v>325</v>
      </c>
      <c r="P60" s="46">
        <v>0</v>
      </c>
      <c r="Q60" s="46">
        <v>0</v>
      </c>
      <c r="R60" s="46">
        <v>0</v>
      </c>
      <c r="S60" s="74">
        <v>0</v>
      </c>
      <c r="W60">
        <v>0.77</v>
      </c>
      <c r="X60">
        <v>0.96</v>
      </c>
      <c r="Y60">
        <v>2.02</v>
      </c>
      <c r="Z60">
        <v>100</v>
      </c>
      <c r="AA60">
        <v>4.8</v>
      </c>
      <c r="AB60">
        <v>0</v>
      </c>
      <c r="AC60">
        <v>0</v>
      </c>
      <c r="AD60">
        <v>0</v>
      </c>
      <c r="AE60">
        <v>75</v>
      </c>
      <c r="AF60">
        <v>0</v>
      </c>
      <c r="AG60">
        <v>4</v>
      </c>
      <c r="AH60">
        <v>100</v>
      </c>
      <c r="AI60">
        <v>0</v>
      </c>
      <c r="AJ60">
        <v>267.75</v>
      </c>
      <c r="AK60">
        <v>50</v>
      </c>
      <c r="AL60">
        <v>28.81</v>
      </c>
      <c r="AM60">
        <v>0</v>
      </c>
      <c r="AN60">
        <v>24.01</v>
      </c>
    </row>
    <row r="61" spans="1:40">
      <c r="G61" t="s">
        <v>103</v>
      </c>
      <c r="H61" s="73">
        <v>0.77</v>
      </c>
      <c r="I61" s="46">
        <v>0</v>
      </c>
      <c r="J61" s="46">
        <v>2.02</v>
      </c>
      <c r="K61" s="46">
        <v>52.82</v>
      </c>
      <c r="L61" s="46">
        <v>10.01</v>
      </c>
      <c r="M61" s="74">
        <v>0</v>
      </c>
      <c r="N61" s="73">
        <v>267.75</v>
      </c>
      <c r="O61" s="46">
        <v>325</v>
      </c>
      <c r="P61" s="46">
        <v>0</v>
      </c>
      <c r="Q61" s="46">
        <v>0</v>
      </c>
      <c r="R61" s="46">
        <v>0</v>
      </c>
      <c r="S61" s="74">
        <v>0</v>
      </c>
      <c r="W61">
        <v>0.77</v>
      </c>
      <c r="X61">
        <v>0.96</v>
      </c>
      <c r="Y61">
        <v>2.02</v>
      </c>
      <c r="Z61">
        <v>100</v>
      </c>
      <c r="AA61">
        <v>4.8</v>
      </c>
      <c r="AB61">
        <v>0</v>
      </c>
      <c r="AC61">
        <v>0</v>
      </c>
      <c r="AD61">
        <v>0</v>
      </c>
      <c r="AE61">
        <v>75</v>
      </c>
      <c r="AF61">
        <v>0</v>
      </c>
      <c r="AG61">
        <v>4.25</v>
      </c>
      <c r="AH61">
        <v>100</v>
      </c>
      <c r="AI61">
        <v>0</v>
      </c>
      <c r="AJ61">
        <v>267.75</v>
      </c>
      <c r="AK61">
        <v>50</v>
      </c>
      <c r="AL61">
        <v>28.81</v>
      </c>
      <c r="AM61">
        <v>0</v>
      </c>
      <c r="AN61">
        <v>24.01</v>
      </c>
    </row>
    <row r="62" spans="1:40">
      <c r="G62" t="s">
        <v>104</v>
      </c>
      <c r="H62" s="73">
        <v>0.77</v>
      </c>
      <c r="I62" s="46">
        <v>0</v>
      </c>
      <c r="J62" s="46">
        <v>2.02</v>
      </c>
      <c r="K62" s="46">
        <v>52.82</v>
      </c>
      <c r="L62" s="46">
        <v>9.34</v>
      </c>
      <c r="M62" s="74">
        <v>0</v>
      </c>
      <c r="N62" s="73">
        <v>267.75</v>
      </c>
      <c r="O62" s="46">
        <v>325</v>
      </c>
      <c r="P62" s="46">
        <v>0</v>
      </c>
      <c r="Q62" s="46">
        <v>0</v>
      </c>
      <c r="R62" s="46">
        <v>0</v>
      </c>
      <c r="S62" s="74">
        <v>0</v>
      </c>
      <c r="W62">
        <v>0.77</v>
      </c>
      <c r="X62">
        <v>0.96</v>
      </c>
      <c r="Y62">
        <v>2.02</v>
      </c>
      <c r="Z62">
        <v>100</v>
      </c>
      <c r="AA62">
        <v>4.8</v>
      </c>
      <c r="AB62">
        <v>0</v>
      </c>
      <c r="AC62">
        <v>0</v>
      </c>
      <c r="AD62">
        <v>0</v>
      </c>
      <c r="AE62">
        <v>75</v>
      </c>
      <c r="AF62">
        <v>0</v>
      </c>
      <c r="AG62">
        <v>3.58</v>
      </c>
      <c r="AH62">
        <v>100</v>
      </c>
      <c r="AI62">
        <v>0</v>
      </c>
      <c r="AJ62">
        <v>267.75</v>
      </c>
      <c r="AK62">
        <v>50</v>
      </c>
      <c r="AL62">
        <v>28.81</v>
      </c>
      <c r="AM62">
        <v>0</v>
      </c>
      <c r="AN62">
        <v>24.01</v>
      </c>
    </row>
    <row r="63" spans="1:40">
      <c r="G63" t="s">
        <v>105</v>
      </c>
      <c r="H63" s="73">
        <v>0.62</v>
      </c>
      <c r="I63" s="46">
        <v>0</v>
      </c>
      <c r="J63" s="46">
        <v>2.02</v>
      </c>
      <c r="K63" s="46">
        <v>52.82</v>
      </c>
      <c r="L63" s="46">
        <v>8.42</v>
      </c>
      <c r="M63" s="74">
        <v>0</v>
      </c>
      <c r="N63" s="73">
        <v>267.75</v>
      </c>
      <c r="O63" s="46">
        <v>325</v>
      </c>
      <c r="P63" s="46">
        <v>0</v>
      </c>
      <c r="Q63" s="46">
        <v>0</v>
      </c>
      <c r="R63" s="46">
        <v>0</v>
      </c>
      <c r="S63" s="74">
        <v>0</v>
      </c>
      <c r="W63">
        <v>0.62</v>
      </c>
      <c r="X63">
        <v>0.96</v>
      </c>
      <c r="Y63">
        <v>2.02</v>
      </c>
      <c r="Z63">
        <v>100</v>
      </c>
      <c r="AA63">
        <v>4.8</v>
      </c>
      <c r="AB63">
        <v>0</v>
      </c>
      <c r="AC63">
        <v>0</v>
      </c>
      <c r="AD63">
        <v>0</v>
      </c>
      <c r="AE63">
        <v>75</v>
      </c>
      <c r="AF63">
        <v>0</v>
      </c>
      <c r="AG63">
        <v>2.66</v>
      </c>
      <c r="AH63">
        <v>100</v>
      </c>
      <c r="AI63">
        <v>0</v>
      </c>
      <c r="AJ63">
        <v>267.75</v>
      </c>
      <c r="AK63">
        <v>50</v>
      </c>
      <c r="AL63">
        <v>28.81</v>
      </c>
      <c r="AM63">
        <v>0</v>
      </c>
      <c r="AN63">
        <v>24.01</v>
      </c>
    </row>
    <row r="64" spans="1:40">
      <c r="G64" t="s">
        <v>106</v>
      </c>
      <c r="H64" s="73">
        <v>0.62</v>
      </c>
      <c r="I64" s="46">
        <v>0</v>
      </c>
      <c r="J64" s="46">
        <v>2.02</v>
      </c>
      <c r="K64" s="46">
        <v>52.82</v>
      </c>
      <c r="L64" s="46">
        <v>7.33</v>
      </c>
      <c r="M64" s="74">
        <v>0</v>
      </c>
      <c r="N64" s="73">
        <v>267.75</v>
      </c>
      <c r="O64" s="46">
        <v>325</v>
      </c>
      <c r="P64" s="46">
        <v>0</v>
      </c>
      <c r="Q64" s="46">
        <v>0</v>
      </c>
      <c r="R64" s="46">
        <v>0</v>
      </c>
      <c r="S64" s="74">
        <v>0</v>
      </c>
      <c r="W64">
        <v>0.62</v>
      </c>
      <c r="X64">
        <v>0.96</v>
      </c>
      <c r="Y64">
        <v>2.02</v>
      </c>
      <c r="Z64">
        <v>100</v>
      </c>
      <c r="AA64">
        <v>4.8</v>
      </c>
      <c r="AB64">
        <v>0</v>
      </c>
      <c r="AC64">
        <v>0</v>
      </c>
      <c r="AD64">
        <v>0</v>
      </c>
      <c r="AE64">
        <v>75</v>
      </c>
      <c r="AF64">
        <v>0</v>
      </c>
      <c r="AG64">
        <v>1.57</v>
      </c>
      <c r="AH64">
        <v>100</v>
      </c>
      <c r="AI64">
        <v>0</v>
      </c>
      <c r="AJ64">
        <v>267.75</v>
      </c>
      <c r="AK64">
        <v>50</v>
      </c>
      <c r="AL64">
        <v>28.81</v>
      </c>
      <c r="AM64">
        <v>0</v>
      </c>
      <c r="AN64">
        <v>24.01</v>
      </c>
    </row>
    <row r="65" spans="7:40">
      <c r="G65" t="s">
        <v>107</v>
      </c>
      <c r="H65" s="73">
        <v>0.62</v>
      </c>
      <c r="I65" s="46">
        <v>0</v>
      </c>
      <c r="J65" s="46">
        <v>2.02</v>
      </c>
      <c r="K65" s="46">
        <v>52.82</v>
      </c>
      <c r="L65" s="46">
        <v>7.2299999999999995</v>
      </c>
      <c r="M65" s="74">
        <v>0</v>
      </c>
      <c r="N65" s="73">
        <v>267.75</v>
      </c>
      <c r="O65" s="46">
        <v>325</v>
      </c>
      <c r="P65" s="46">
        <v>0</v>
      </c>
      <c r="Q65" s="46">
        <v>0</v>
      </c>
      <c r="R65" s="46">
        <v>0</v>
      </c>
      <c r="S65" s="74">
        <v>0</v>
      </c>
      <c r="W65">
        <v>0.62</v>
      </c>
      <c r="X65">
        <v>0.96</v>
      </c>
      <c r="Y65">
        <v>2.02</v>
      </c>
      <c r="Z65">
        <v>100</v>
      </c>
      <c r="AA65">
        <v>4.8</v>
      </c>
      <c r="AB65">
        <v>0</v>
      </c>
      <c r="AC65">
        <v>0</v>
      </c>
      <c r="AD65">
        <v>0</v>
      </c>
      <c r="AE65">
        <v>75</v>
      </c>
      <c r="AF65">
        <v>0</v>
      </c>
      <c r="AG65">
        <v>1.47</v>
      </c>
      <c r="AH65">
        <v>100</v>
      </c>
      <c r="AI65">
        <v>0</v>
      </c>
      <c r="AJ65">
        <v>267.75</v>
      </c>
      <c r="AK65">
        <v>50</v>
      </c>
      <c r="AL65">
        <v>28.81</v>
      </c>
      <c r="AM65">
        <v>0</v>
      </c>
      <c r="AN65">
        <v>24.01</v>
      </c>
    </row>
    <row r="66" spans="7:40">
      <c r="G66" t="s">
        <v>108</v>
      </c>
      <c r="H66" s="73">
        <v>0.62</v>
      </c>
      <c r="I66" s="46">
        <v>0</v>
      </c>
      <c r="J66" s="46">
        <v>2.02</v>
      </c>
      <c r="K66" s="46">
        <v>52.82</v>
      </c>
      <c r="L66" s="46">
        <v>7.49</v>
      </c>
      <c r="M66" s="74">
        <v>0</v>
      </c>
      <c r="N66" s="73">
        <v>267.75</v>
      </c>
      <c r="O66" s="46">
        <v>325</v>
      </c>
      <c r="P66" s="46">
        <v>0</v>
      </c>
      <c r="Q66" s="46">
        <v>0</v>
      </c>
      <c r="R66" s="46">
        <v>0</v>
      </c>
      <c r="S66" s="74">
        <v>0</v>
      </c>
      <c r="W66">
        <v>0.62</v>
      </c>
      <c r="X66">
        <v>0.96</v>
      </c>
      <c r="Y66">
        <v>2.02</v>
      </c>
      <c r="Z66">
        <v>100</v>
      </c>
      <c r="AA66">
        <v>4.8</v>
      </c>
      <c r="AB66">
        <v>0</v>
      </c>
      <c r="AC66">
        <v>0</v>
      </c>
      <c r="AD66">
        <v>0</v>
      </c>
      <c r="AE66">
        <v>75</v>
      </c>
      <c r="AF66">
        <v>0</v>
      </c>
      <c r="AG66">
        <v>1.73</v>
      </c>
      <c r="AH66">
        <v>100</v>
      </c>
      <c r="AI66">
        <v>0</v>
      </c>
      <c r="AJ66">
        <v>267.75</v>
      </c>
      <c r="AK66">
        <v>50</v>
      </c>
      <c r="AL66">
        <v>28.81</v>
      </c>
      <c r="AM66">
        <v>0</v>
      </c>
      <c r="AN66">
        <v>24.01</v>
      </c>
    </row>
    <row r="67" spans="7:40">
      <c r="G67" t="s">
        <v>109</v>
      </c>
      <c r="H67" s="73">
        <v>0.48</v>
      </c>
      <c r="I67" s="46">
        <v>0</v>
      </c>
      <c r="J67" s="46">
        <v>2.02</v>
      </c>
      <c r="K67" s="46">
        <v>41.11</v>
      </c>
      <c r="L67" s="46">
        <v>7.43</v>
      </c>
      <c r="M67" s="74">
        <v>0</v>
      </c>
      <c r="N67" s="73">
        <v>267.75</v>
      </c>
      <c r="O67" s="46">
        <v>325</v>
      </c>
      <c r="P67" s="46">
        <v>0</v>
      </c>
      <c r="Q67" s="46">
        <v>0</v>
      </c>
      <c r="R67" s="46">
        <v>0</v>
      </c>
      <c r="S67" s="74">
        <v>0</v>
      </c>
      <c r="W67">
        <v>0.48</v>
      </c>
      <c r="X67">
        <v>0.96</v>
      </c>
      <c r="Y67">
        <v>2.02</v>
      </c>
      <c r="Z67">
        <v>100</v>
      </c>
      <c r="AA67">
        <v>4.8</v>
      </c>
      <c r="AB67">
        <v>0</v>
      </c>
      <c r="AC67">
        <v>0</v>
      </c>
      <c r="AD67">
        <v>0</v>
      </c>
      <c r="AE67">
        <v>75</v>
      </c>
      <c r="AF67">
        <v>0</v>
      </c>
      <c r="AG67">
        <v>1.67</v>
      </c>
      <c r="AH67">
        <v>100</v>
      </c>
      <c r="AI67">
        <v>0</v>
      </c>
      <c r="AJ67">
        <v>267.75</v>
      </c>
      <c r="AK67">
        <v>50</v>
      </c>
      <c r="AL67">
        <v>22.86</v>
      </c>
      <c r="AM67">
        <v>0</v>
      </c>
      <c r="AN67">
        <v>18.25</v>
      </c>
    </row>
    <row r="68" spans="7:40">
      <c r="G68" t="s">
        <v>110</v>
      </c>
      <c r="H68" s="73">
        <v>0.48</v>
      </c>
      <c r="I68" s="46">
        <v>0</v>
      </c>
      <c r="J68" s="46">
        <v>2.02</v>
      </c>
      <c r="K68" s="46">
        <v>31.89</v>
      </c>
      <c r="L68" s="46">
        <v>7.22</v>
      </c>
      <c r="M68" s="74">
        <v>0</v>
      </c>
      <c r="N68" s="73">
        <v>267.75</v>
      </c>
      <c r="O68" s="46">
        <v>325</v>
      </c>
      <c r="P68" s="46">
        <v>0</v>
      </c>
      <c r="Q68" s="46">
        <v>0</v>
      </c>
      <c r="R68" s="46">
        <v>0</v>
      </c>
      <c r="S68" s="74">
        <v>0</v>
      </c>
      <c r="W68">
        <v>0.48</v>
      </c>
      <c r="X68">
        <v>0.96</v>
      </c>
      <c r="Y68">
        <v>2.02</v>
      </c>
      <c r="Z68">
        <v>100</v>
      </c>
      <c r="AA68">
        <v>4.8</v>
      </c>
      <c r="AB68">
        <v>0</v>
      </c>
      <c r="AC68">
        <v>0</v>
      </c>
      <c r="AD68">
        <v>0</v>
      </c>
      <c r="AE68">
        <v>75</v>
      </c>
      <c r="AF68">
        <v>0</v>
      </c>
      <c r="AG68">
        <v>1.46</v>
      </c>
      <c r="AH68">
        <v>100</v>
      </c>
      <c r="AI68">
        <v>0</v>
      </c>
      <c r="AJ68">
        <v>267.75</v>
      </c>
      <c r="AK68">
        <v>50</v>
      </c>
      <c r="AL68">
        <v>18.440000000000001</v>
      </c>
      <c r="AM68">
        <v>0</v>
      </c>
      <c r="AN68">
        <v>13.45</v>
      </c>
    </row>
    <row r="69" spans="7:40">
      <c r="G69" t="s">
        <v>111</v>
      </c>
      <c r="H69" s="73">
        <v>0.48</v>
      </c>
      <c r="I69" s="46">
        <v>0</v>
      </c>
      <c r="J69" s="46">
        <v>2.02</v>
      </c>
      <c r="K69" s="46">
        <v>0</v>
      </c>
      <c r="L69" s="46">
        <v>6.9399999999999995</v>
      </c>
      <c r="M69" s="74">
        <v>0</v>
      </c>
      <c r="N69" s="73">
        <v>267.75</v>
      </c>
      <c r="O69" s="46">
        <v>325</v>
      </c>
      <c r="P69" s="46">
        <v>0</v>
      </c>
      <c r="Q69" s="46">
        <v>0</v>
      </c>
      <c r="R69" s="46">
        <v>0</v>
      </c>
      <c r="S69" s="74">
        <v>0</v>
      </c>
      <c r="W69">
        <v>0.48</v>
      </c>
      <c r="X69">
        <v>0.96</v>
      </c>
      <c r="Y69">
        <v>2.02</v>
      </c>
      <c r="Z69">
        <v>100</v>
      </c>
      <c r="AA69">
        <v>4.8</v>
      </c>
      <c r="AB69">
        <v>0</v>
      </c>
      <c r="AC69">
        <v>0</v>
      </c>
      <c r="AD69">
        <v>0</v>
      </c>
      <c r="AE69">
        <v>75</v>
      </c>
      <c r="AF69">
        <v>0</v>
      </c>
      <c r="AG69">
        <v>1.18</v>
      </c>
      <c r="AH69">
        <v>100</v>
      </c>
      <c r="AI69">
        <v>0</v>
      </c>
      <c r="AJ69">
        <v>267.75</v>
      </c>
      <c r="AK69">
        <v>50</v>
      </c>
      <c r="AL69">
        <v>0</v>
      </c>
      <c r="AM69">
        <v>0</v>
      </c>
      <c r="AN69">
        <v>0</v>
      </c>
    </row>
    <row r="70" spans="7:40">
      <c r="G70" t="s">
        <v>112</v>
      </c>
      <c r="H70" s="73">
        <v>0.48</v>
      </c>
      <c r="I70" s="46">
        <v>0</v>
      </c>
      <c r="J70" s="46">
        <v>2.02</v>
      </c>
      <c r="K70" s="46">
        <v>0</v>
      </c>
      <c r="L70" s="46">
        <v>6.75</v>
      </c>
      <c r="M70" s="74">
        <v>0</v>
      </c>
      <c r="N70" s="73">
        <v>267.75</v>
      </c>
      <c r="O70" s="46">
        <v>325</v>
      </c>
      <c r="P70" s="46">
        <v>0</v>
      </c>
      <c r="Q70" s="46">
        <v>0</v>
      </c>
      <c r="R70" s="46">
        <v>0</v>
      </c>
      <c r="S70" s="74">
        <v>0</v>
      </c>
      <c r="W70">
        <v>0.48</v>
      </c>
      <c r="X70">
        <v>0.96</v>
      </c>
      <c r="Y70">
        <v>2.02</v>
      </c>
      <c r="Z70">
        <v>100</v>
      </c>
      <c r="AA70">
        <v>4.8</v>
      </c>
      <c r="AB70">
        <v>0</v>
      </c>
      <c r="AC70">
        <v>0</v>
      </c>
      <c r="AD70">
        <v>0</v>
      </c>
      <c r="AE70">
        <v>75</v>
      </c>
      <c r="AF70">
        <v>0</v>
      </c>
      <c r="AG70">
        <v>0.99</v>
      </c>
      <c r="AH70">
        <v>100</v>
      </c>
      <c r="AI70">
        <v>0</v>
      </c>
      <c r="AJ70">
        <v>267.75</v>
      </c>
      <c r="AK70">
        <v>50</v>
      </c>
      <c r="AL70">
        <v>0</v>
      </c>
      <c r="AM70">
        <v>0</v>
      </c>
      <c r="AN70">
        <v>0</v>
      </c>
    </row>
    <row r="71" spans="7:40">
      <c r="G71" t="s">
        <v>113</v>
      </c>
      <c r="H71" s="73">
        <v>0.48</v>
      </c>
      <c r="I71" s="46">
        <v>0</v>
      </c>
      <c r="J71" s="46">
        <v>2.02</v>
      </c>
      <c r="K71" s="46">
        <v>0</v>
      </c>
      <c r="L71" s="46">
        <v>6.39</v>
      </c>
      <c r="M71" s="74">
        <v>0</v>
      </c>
      <c r="N71" s="73">
        <v>267.75</v>
      </c>
      <c r="O71" s="46">
        <v>325</v>
      </c>
      <c r="P71" s="46">
        <v>0</v>
      </c>
      <c r="Q71" s="46">
        <v>0</v>
      </c>
      <c r="R71" s="46">
        <v>0</v>
      </c>
      <c r="S71" s="74">
        <v>0</v>
      </c>
      <c r="W71">
        <v>0.48</v>
      </c>
      <c r="X71">
        <v>0.96</v>
      </c>
      <c r="Y71">
        <v>2.02</v>
      </c>
      <c r="Z71">
        <v>100</v>
      </c>
      <c r="AA71">
        <v>4.8</v>
      </c>
      <c r="AB71">
        <v>0</v>
      </c>
      <c r="AC71">
        <v>0</v>
      </c>
      <c r="AD71">
        <v>0</v>
      </c>
      <c r="AE71">
        <v>75</v>
      </c>
      <c r="AF71">
        <v>0</v>
      </c>
      <c r="AG71">
        <v>0.63</v>
      </c>
      <c r="AH71">
        <v>100</v>
      </c>
      <c r="AI71">
        <v>0</v>
      </c>
      <c r="AJ71">
        <v>267.75</v>
      </c>
      <c r="AK71">
        <v>50</v>
      </c>
      <c r="AL71">
        <v>0</v>
      </c>
      <c r="AM71">
        <v>0</v>
      </c>
      <c r="AN71">
        <v>0</v>
      </c>
    </row>
    <row r="72" spans="7:40">
      <c r="G72" t="s">
        <v>114</v>
      </c>
      <c r="H72" s="73">
        <v>0.48</v>
      </c>
      <c r="I72" s="46">
        <v>0</v>
      </c>
      <c r="J72" s="46">
        <v>2.02</v>
      </c>
      <c r="K72" s="46">
        <v>0</v>
      </c>
      <c r="L72" s="46">
        <v>6.08</v>
      </c>
      <c r="M72" s="74">
        <v>0</v>
      </c>
      <c r="N72" s="73">
        <v>267.75</v>
      </c>
      <c r="O72" s="46">
        <v>325</v>
      </c>
      <c r="P72" s="46">
        <v>0</v>
      </c>
      <c r="Q72" s="46">
        <v>0</v>
      </c>
      <c r="R72" s="46">
        <v>0</v>
      </c>
      <c r="S72" s="74">
        <v>0</v>
      </c>
      <c r="W72">
        <v>0.48</v>
      </c>
      <c r="X72">
        <v>0.96</v>
      </c>
      <c r="Y72">
        <v>2.02</v>
      </c>
      <c r="Z72">
        <v>100</v>
      </c>
      <c r="AA72">
        <v>4.8</v>
      </c>
      <c r="AB72">
        <v>0</v>
      </c>
      <c r="AC72">
        <v>0</v>
      </c>
      <c r="AD72">
        <v>0</v>
      </c>
      <c r="AE72">
        <v>75</v>
      </c>
      <c r="AF72">
        <v>0</v>
      </c>
      <c r="AG72">
        <v>0.32</v>
      </c>
      <c r="AH72">
        <v>100</v>
      </c>
      <c r="AI72">
        <v>0</v>
      </c>
      <c r="AJ72">
        <v>267.75</v>
      </c>
      <c r="AK72">
        <v>50</v>
      </c>
      <c r="AL72">
        <v>0</v>
      </c>
      <c r="AM72">
        <v>0</v>
      </c>
      <c r="AN72">
        <v>0</v>
      </c>
    </row>
    <row r="73" spans="7:40">
      <c r="G73" t="s">
        <v>115</v>
      </c>
      <c r="H73" s="73">
        <v>0.48</v>
      </c>
      <c r="I73" s="46">
        <v>0</v>
      </c>
      <c r="J73" s="46">
        <v>2.02</v>
      </c>
      <c r="K73" s="46">
        <v>0</v>
      </c>
      <c r="L73" s="46">
        <v>5.89</v>
      </c>
      <c r="M73" s="74">
        <v>0</v>
      </c>
      <c r="N73" s="73">
        <v>267.75</v>
      </c>
      <c r="O73" s="46">
        <v>325</v>
      </c>
      <c r="P73" s="46">
        <v>0</v>
      </c>
      <c r="Q73" s="46">
        <v>0</v>
      </c>
      <c r="R73" s="46">
        <v>0</v>
      </c>
      <c r="S73" s="74">
        <v>0</v>
      </c>
      <c r="W73">
        <v>0.48</v>
      </c>
      <c r="X73">
        <v>0.96</v>
      </c>
      <c r="Y73">
        <v>2.02</v>
      </c>
      <c r="Z73">
        <v>100</v>
      </c>
      <c r="AA73">
        <v>4.8</v>
      </c>
      <c r="AB73">
        <v>0</v>
      </c>
      <c r="AC73">
        <v>0</v>
      </c>
      <c r="AD73">
        <v>0</v>
      </c>
      <c r="AE73">
        <v>75</v>
      </c>
      <c r="AF73">
        <v>0</v>
      </c>
      <c r="AG73">
        <v>0.13</v>
      </c>
      <c r="AH73">
        <v>100</v>
      </c>
      <c r="AI73">
        <v>0</v>
      </c>
      <c r="AJ73">
        <v>267.75</v>
      </c>
      <c r="AK73">
        <v>50</v>
      </c>
      <c r="AL73">
        <v>0</v>
      </c>
      <c r="AM73">
        <v>0</v>
      </c>
      <c r="AN73">
        <v>0</v>
      </c>
    </row>
    <row r="74" spans="7:40">
      <c r="G74" t="s">
        <v>116</v>
      </c>
      <c r="H74" s="73">
        <v>0.48</v>
      </c>
      <c r="I74" s="46">
        <v>0</v>
      </c>
      <c r="J74" s="46">
        <v>2.02</v>
      </c>
      <c r="K74" s="46">
        <v>0</v>
      </c>
      <c r="L74" s="46">
        <v>5.76</v>
      </c>
      <c r="M74" s="74">
        <v>0</v>
      </c>
      <c r="N74" s="73">
        <v>267.75</v>
      </c>
      <c r="O74" s="46">
        <v>325</v>
      </c>
      <c r="P74" s="46">
        <v>0</v>
      </c>
      <c r="Q74" s="46">
        <v>0</v>
      </c>
      <c r="R74" s="46">
        <v>0</v>
      </c>
      <c r="S74" s="74">
        <v>0</v>
      </c>
      <c r="W74">
        <v>0.48</v>
      </c>
      <c r="X74">
        <v>0.96</v>
      </c>
      <c r="Y74">
        <v>2.02</v>
      </c>
      <c r="Z74">
        <v>100</v>
      </c>
      <c r="AA74">
        <v>4.8</v>
      </c>
      <c r="AB74">
        <v>0</v>
      </c>
      <c r="AC74">
        <v>0</v>
      </c>
      <c r="AD74">
        <v>0</v>
      </c>
      <c r="AE74">
        <v>75</v>
      </c>
      <c r="AF74">
        <v>0</v>
      </c>
      <c r="AG74">
        <v>0</v>
      </c>
      <c r="AH74">
        <v>100</v>
      </c>
      <c r="AI74">
        <v>0</v>
      </c>
      <c r="AJ74">
        <v>267.75</v>
      </c>
      <c r="AK74">
        <v>50</v>
      </c>
      <c r="AL74">
        <v>0</v>
      </c>
      <c r="AM74">
        <v>0</v>
      </c>
      <c r="AN74">
        <v>0</v>
      </c>
    </row>
    <row r="75" spans="7:40">
      <c r="G75" t="s">
        <v>117</v>
      </c>
      <c r="H75" s="73">
        <v>0.53</v>
      </c>
      <c r="I75" s="46">
        <v>0</v>
      </c>
      <c r="J75" s="46">
        <v>2.02</v>
      </c>
      <c r="K75" s="46">
        <v>0</v>
      </c>
      <c r="L75" s="46">
        <v>5.76</v>
      </c>
      <c r="M75" s="74">
        <v>0</v>
      </c>
      <c r="N75" s="73">
        <v>212.98</v>
      </c>
      <c r="O75" s="46">
        <v>325</v>
      </c>
      <c r="P75" s="46">
        <v>0</v>
      </c>
      <c r="Q75" s="46">
        <v>0</v>
      </c>
      <c r="R75" s="46">
        <v>0</v>
      </c>
      <c r="S75" s="74">
        <v>0</v>
      </c>
      <c r="W75">
        <v>0.53</v>
      </c>
      <c r="X75">
        <v>0.96</v>
      </c>
      <c r="Y75">
        <v>2.02</v>
      </c>
      <c r="Z75">
        <v>100</v>
      </c>
      <c r="AA75">
        <v>4.8</v>
      </c>
      <c r="AB75">
        <v>0</v>
      </c>
      <c r="AC75">
        <v>0</v>
      </c>
      <c r="AD75">
        <v>25</v>
      </c>
      <c r="AE75">
        <v>75</v>
      </c>
      <c r="AF75">
        <v>55</v>
      </c>
      <c r="AG75">
        <v>0</v>
      </c>
      <c r="AH75">
        <v>100</v>
      </c>
      <c r="AI75">
        <v>0</v>
      </c>
      <c r="AJ75">
        <v>132.97999999999999</v>
      </c>
      <c r="AK75">
        <v>50</v>
      </c>
      <c r="AL75">
        <v>0</v>
      </c>
      <c r="AM75">
        <v>0</v>
      </c>
      <c r="AN75">
        <v>0</v>
      </c>
    </row>
    <row r="76" spans="7:40">
      <c r="G76" t="s">
        <v>118</v>
      </c>
      <c r="H76" s="73">
        <v>0.53</v>
      </c>
      <c r="I76" s="46">
        <v>0</v>
      </c>
      <c r="J76" s="46">
        <v>2.02</v>
      </c>
      <c r="K76" s="46">
        <v>0</v>
      </c>
      <c r="L76" s="46">
        <v>5.76</v>
      </c>
      <c r="M76" s="74">
        <v>0</v>
      </c>
      <c r="N76" s="73">
        <v>212.98</v>
      </c>
      <c r="O76" s="46">
        <v>325</v>
      </c>
      <c r="P76" s="46">
        <v>0</v>
      </c>
      <c r="Q76" s="46">
        <v>0</v>
      </c>
      <c r="R76" s="46">
        <v>0</v>
      </c>
      <c r="S76" s="74">
        <v>0</v>
      </c>
      <c r="W76">
        <v>0.53</v>
      </c>
      <c r="X76">
        <v>0.96</v>
      </c>
      <c r="Y76">
        <v>2.02</v>
      </c>
      <c r="Z76">
        <v>100</v>
      </c>
      <c r="AA76">
        <v>4.8</v>
      </c>
      <c r="AB76">
        <v>0</v>
      </c>
      <c r="AC76">
        <v>0</v>
      </c>
      <c r="AD76">
        <v>25</v>
      </c>
      <c r="AE76">
        <v>75</v>
      </c>
      <c r="AF76">
        <v>55</v>
      </c>
      <c r="AG76">
        <v>0</v>
      </c>
      <c r="AH76">
        <v>100</v>
      </c>
      <c r="AI76">
        <v>0</v>
      </c>
      <c r="AJ76">
        <v>132.97999999999999</v>
      </c>
      <c r="AK76">
        <v>50</v>
      </c>
      <c r="AL76">
        <v>0</v>
      </c>
      <c r="AM76">
        <v>0</v>
      </c>
      <c r="AN76">
        <v>0</v>
      </c>
    </row>
    <row r="77" spans="7:40">
      <c r="G77" t="s">
        <v>119</v>
      </c>
      <c r="H77" s="73">
        <v>0.53</v>
      </c>
      <c r="I77" s="46">
        <v>0</v>
      </c>
      <c r="J77" s="46">
        <v>2.02</v>
      </c>
      <c r="K77" s="46">
        <v>0</v>
      </c>
      <c r="L77" s="46">
        <v>5.76</v>
      </c>
      <c r="M77" s="74">
        <v>0</v>
      </c>
      <c r="N77" s="73">
        <v>212.98</v>
      </c>
      <c r="O77" s="46">
        <v>325</v>
      </c>
      <c r="P77" s="46">
        <v>0</v>
      </c>
      <c r="Q77" s="46">
        <v>0</v>
      </c>
      <c r="R77" s="46">
        <v>0</v>
      </c>
      <c r="S77" s="74">
        <v>0</v>
      </c>
      <c r="W77">
        <v>0.53</v>
      </c>
      <c r="X77">
        <v>0.96</v>
      </c>
      <c r="Y77">
        <v>2.02</v>
      </c>
      <c r="Z77">
        <v>100</v>
      </c>
      <c r="AA77">
        <v>4.8</v>
      </c>
      <c r="AB77">
        <v>0</v>
      </c>
      <c r="AC77">
        <v>0</v>
      </c>
      <c r="AD77">
        <v>25</v>
      </c>
      <c r="AE77">
        <v>75</v>
      </c>
      <c r="AF77">
        <v>55</v>
      </c>
      <c r="AG77">
        <v>0</v>
      </c>
      <c r="AH77">
        <v>100</v>
      </c>
      <c r="AI77">
        <v>0</v>
      </c>
      <c r="AJ77">
        <v>132.97999999999999</v>
      </c>
      <c r="AK77">
        <v>50</v>
      </c>
      <c r="AL77">
        <v>0</v>
      </c>
      <c r="AM77">
        <v>0</v>
      </c>
      <c r="AN77">
        <v>0</v>
      </c>
    </row>
    <row r="78" spans="7:40">
      <c r="G78" t="s">
        <v>120</v>
      </c>
      <c r="H78" s="73">
        <v>0.53</v>
      </c>
      <c r="I78" s="46">
        <v>0</v>
      </c>
      <c r="J78" s="46">
        <v>2.02</v>
      </c>
      <c r="K78" s="46">
        <v>0</v>
      </c>
      <c r="L78" s="46">
        <v>5.76</v>
      </c>
      <c r="M78" s="74">
        <v>0</v>
      </c>
      <c r="N78" s="73">
        <v>212.98</v>
      </c>
      <c r="O78" s="46">
        <v>325</v>
      </c>
      <c r="P78" s="46">
        <v>0</v>
      </c>
      <c r="Q78" s="46">
        <v>0</v>
      </c>
      <c r="R78" s="46">
        <v>0</v>
      </c>
      <c r="S78" s="74">
        <v>0</v>
      </c>
      <c r="W78">
        <v>0.53</v>
      </c>
      <c r="X78">
        <v>0.96</v>
      </c>
      <c r="Y78">
        <v>2.02</v>
      </c>
      <c r="Z78">
        <v>100</v>
      </c>
      <c r="AA78">
        <v>4.8</v>
      </c>
      <c r="AB78">
        <v>0</v>
      </c>
      <c r="AC78">
        <v>0</v>
      </c>
      <c r="AD78">
        <v>25</v>
      </c>
      <c r="AE78">
        <v>75</v>
      </c>
      <c r="AF78">
        <v>55</v>
      </c>
      <c r="AG78">
        <v>0</v>
      </c>
      <c r="AH78">
        <v>100</v>
      </c>
      <c r="AI78">
        <v>0</v>
      </c>
      <c r="AJ78">
        <v>132.97999999999999</v>
      </c>
      <c r="AK78">
        <v>50</v>
      </c>
      <c r="AL78">
        <v>0</v>
      </c>
      <c r="AM78">
        <v>0</v>
      </c>
      <c r="AN78">
        <v>0</v>
      </c>
    </row>
    <row r="79" spans="7:40">
      <c r="G79" t="s">
        <v>121</v>
      </c>
      <c r="H79" s="73">
        <v>0.53</v>
      </c>
      <c r="I79" s="46">
        <v>0</v>
      </c>
      <c r="J79" s="46">
        <v>2.02</v>
      </c>
      <c r="K79" s="46">
        <v>0</v>
      </c>
      <c r="L79" s="46">
        <v>5.76</v>
      </c>
      <c r="M79" s="74">
        <v>0</v>
      </c>
      <c r="N79" s="73">
        <v>212.98</v>
      </c>
      <c r="O79" s="46">
        <v>325</v>
      </c>
      <c r="P79" s="46">
        <v>0</v>
      </c>
      <c r="Q79" s="46">
        <v>0</v>
      </c>
      <c r="R79" s="46">
        <v>0</v>
      </c>
      <c r="S79" s="74">
        <v>0</v>
      </c>
      <c r="W79">
        <v>0.53</v>
      </c>
      <c r="X79">
        <v>0.96</v>
      </c>
      <c r="Y79">
        <v>2.02</v>
      </c>
      <c r="Z79">
        <v>100</v>
      </c>
      <c r="AA79">
        <v>4.8</v>
      </c>
      <c r="AB79">
        <v>0</v>
      </c>
      <c r="AC79">
        <v>0</v>
      </c>
      <c r="AD79">
        <v>25</v>
      </c>
      <c r="AE79">
        <v>75</v>
      </c>
      <c r="AF79">
        <v>55</v>
      </c>
      <c r="AG79">
        <v>0</v>
      </c>
      <c r="AH79">
        <v>100</v>
      </c>
      <c r="AI79">
        <v>0</v>
      </c>
      <c r="AJ79">
        <v>132.97999999999999</v>
      </c>
      <c r="AK79">
        <v>50</v>
      </c>
      <c r="AL79">
        <v>0</v>
      </c>
      <c r="AM79">
        <v>0</v>
      </c>
      <c r="AN79">
        <v>0</v>
      </c>
    </row>
    <row r="80" spans="7:40">
      <c r="G80" t="s">
        <v>122</v>
      </c>
      <c r="H80" s="73">
        <v>0.53</v>
      </c>
      <c r="I80" s="46">
        <v>0</v>
      </c>
      <c r="J80" s="46">
        <v>2.02</v>
      </c>
      <c r="K80" s="46">
        <v>0</v>
      </c>
      <c r="L80" s="46">
        <v>5.76</v>
      </c>
      <c r="M80" s="74">
        <v>0</v>
      </c>
      <c r="N80" s="73">
        <v>212.98</v>
      </c>
      <c r="O80" s="46">
        <v>325</v>
      </c>
      <c r="P80" s="46">
        <v>0</v>
      </c>
      <c r="Q80" s="46">
        <v>0</v>
      </c>
      <c r="R80" s="46">
        <v>0</v>
      </c>
      <c r="S80" s="74">
        <v>0</v>
      </c>
      <c r="W80">
        <v>0.53</v>
      </c>
      <c r="X80">
        <v>0.96</v>
      </c>
      <c r="Y80">
        <v>2.02</v>
      </c>
      <c r="Z80">
        <v>100</v>
      </c>
      <c r="AA80">
        <v>4.8</v>
      </c>
      <c r="AB80">
        <v>0</v>
      </c>
      <c r="AC80">
        <v>0</v>
      </c>
      <c r="AD80">
        <v>25</v>
      </c>
      <c r="AE80">
        <v>75</v>
      </c>
      <c r="AF80">
        <v>55</v>
      </c>
      <c r="AG80">
        <v>0</v>
      </c>
      <c r="AH80">
        <v>100</v>
      </c>
      <c r="AI80">
        <v>0</v>
      </c>
      <c r="AJ80">
        <v>132.97999999999999</v>
      </c>
      <c r="AK80">
        <v>50</v>
      </c>
      <c r="AL80">
        <v>0</v>
      </c>
      <c r="AM80">
        <v>0</v>
      </c>
      <c r="AN80">
        <v>0</v>
      </c>
    </row>
    <row r="81" spans="7:40">
      <c r="G81" t="s">
        <v>123</v>
      </c>
      <c r="H81" s="73">
        <v>0.53</v>
      </c>
      <c r="I81" s="46">
        <v>0</v>
      </c>
      <c r="J81" s="46">
        <v>2.02</v>
      </c>
      <c r="K81" s="46">
        <v>0</v>
      </c>
      <c r="L81" s="46">
        <v>5.76</v>
      </c>
      <c r="M81" s="74">
        <v>0</v>
      </c>
      <c r="N81" s="73">
        <v>212.98</v>
      </c>
      <c r="O81" s="46">
        <v>325</v>
      </c>
      <c r="P81" s="46">
        <v>0</v>
      </c>
      <c r="Q81" s="46">
        <v>0</v>
      </c>
      <c r="R81" s="46">
        <v>0</v>
      </c>
      <c r="S81" s="74">
        <v>0</v>
      </c>
      <c r="W81">
        <v>0.53</v>
      </c>
      <c r="X81">
        <v>0.96</v>
      </c>
      <c r="Y81">
        <v>2.02</v>
      </c>
      <c r="Z81">
        <v>100</v>
      </c>
      <c r="AA81">
        <v>4.8</v>
      </c>
      <c r="AB81">
        <v>0</v>
      </c>
      <c r="AC81">
        <v>0</v>
      </c>
      <c r="AD81">
        <v>25</v>
      </c>
      <c r="AE81">
        <v>75</v>
      </c>
      <c r="AF81">
        <v>55</v>
      </c>
      <c r="AG81">
        <v>0</v>
      </c>
      <c r="AH81">
        <v>100</v>
      </c>
      <c r="AI81">
        <v>0</v>
      </c>
      <c r="AJ81">
        <v>132.97999999999999</v>
      </c>
      <c r="AK81">
        <v>50</v>
      </c>
      <c r="AL81">
        <v>0</v>
      </c>
      <c r="AM81">
        <v>0</v>
      </c>
      <c r="AN81">
        <v>0</v>
      </c>
    </row>
    <row r="82" spans="7:40">
      <c r="G82" t="s">
        <v>124</v>
      </c>
      <c r="H82" s="73">
        <v>0.53</v>
      </c>
      <c r="I82" s="46">
        <v>0</v>
      </c>
      <c r="J82" s="46">
        <v>2.02</v>
      </c>
      <c r="K82" s="46">
        <v>0</v>
      </c>
      <c r="L82" s="46">
        <v>5.76</v>
      </c>
      <c r="M82" s="74">
        <v>0</v>
      </c>
      <c r="N82" s="73">
        <v>212.98</v>
      </c>
      <c r="O82" s="46">
        <v>325</v>
      </c>
      <c r="P82" s="46">
        <v>0</v>
      </c>
      <c r="Q82" s="46">
        <v>0</v>
      </c>
      <c r="R82" s="46">
        <v>0</v>
      </c>
      <c r="S82" s="74">
        <v>0</v>
      </c>
      <c r="W82">
        <v>0.53</v>
      </c>
      <c r="X82">
        <v>0.96</v>
      </c>
      <c r="Y82">
        <v>2.02</v>
      </c>
      <c r="Z82">
        <v>100</v>
      </c>
      <c r="AA82">
        <v>4.8</v>
      </c>
      <c r="AB82">
        <v>0</v>
      </c>
      <c r="AC82">
        <v>0</v>
      </c>
      <c r="AD82">
        <v>25</v>
      </c>
      <c r="AE82">
        <v>75</v>
      </c>
      <c r="AF82">
        <v>55</v>
      </c>
      <c r="AG82">
        <v>0</v>
      </c>
      <c r="AH82">
        <v>100</v>
      </c>
      <c r="AI82">
        <v>0</v>
      </c>
      <c r="AJ82">
        <v>132.97999999999999</v>
      </c>
      <c r="AK82">
        <v>50</v>
      </c>
      <c r="AL82">
        <v>0</v>
      </c>
      <c r="AM82">
        <v>0</v>
      </c>
      <c r="AN82">
        <v>0</v>
      </c>
    </row>
    <row r="83" spans="7:40">
      <c r="G83" t="s">
        <v>125</v>
      </c>
      <c r="H83" s="73">
        <v>0.53</v>
      </c>
      <c r="I83" s="46">
        <v>0</v>
      </c>
      <c r="J83" s="46">
        <v>2.02</v>
      </c>
      <c r="K83" s="46">
        <v>0</v>
      </c>
      <c r="L83" s="46">
        <v>5.76</v>
      </c>
      <c r="M83" s="74">
        <v>0</v>
      </c>
      <c r="N83" s="73">
        <v>212.98</v>
      </c>
      <c r="O83" s="46">
        <v>225</v>
      </c>
      <c r="P83" s="46">
        <v>0</v>
      </c>
      <c r="Q83" s="46">
        <v>0</v>
      </c>
      <c r="R83" s="46">
        <v>0</v>
      </c>
      <c r="S83" s="74">
        <v>0</v>
      </c>
      <c r="W83">
        <v>0.53</v>
      </c>
      <c r="X83">
        <v>0.96</v>
      </c>
      <c r="Y83">
        <v>2.02</v>
      </c>
      <c r="Z83">
        <v>0</v>
      </c>
      <c r="AA83">
        <v>4.8</v>
      </c>
      <c r="AB83">
        <v>0</v>
      </c>
      <c r="AC83">
        <v>0</v>
      </c>
      <c r="AD83">
        <v>25</v>
      </c>
      <c r="AE83">
        <v>75</v>
      </c>
      <c r="AF83">
        <v>55</v>
      </c>
      <c r="AG83">
        <v>0</v>
      </c>
      <c r="AH83">
        <v>100</v>
      </c>
      <c r="AI83">
        <v>0</v>
      </c>
      <c r="AJ83">
        <v>132.97999999999999</v>
      </c>
      <c r="AK83">
        <v>50</v>
      </c>
      <c r="AL83">
        <v>0</v>
      </c>
      <c r="AM83">
        <v>0</v>
      </c>
      <c r="AN83">
        <v>0</v>
      </c>
    </row>
    <row r="84" spans="7:40">
      <c r="G84" t="s">
        <v>126</v>
      </c>
      <c r="H84" s="73">
        <v>0.53</v>
      </c>
      <c r="I84" s="46">
        <v>0</v>
      </c>
      <c r="J84" s="46">
        <v>2.02</v>
      </c>
      <c r="K84" s="46">
        <v>0</v>
      </c>
      <c r="L84" s="46">
        <v>5.76</v>
      </c>
      <c r="M84" s="74">
        <v>0</v>
      </c>
      <c r="N84" s="73">
        <v>212.98</v>
      </c>
      <c r="O84" s="46">
        <v>225</v>
      </c>
      <c r="P84" s="46">
        <v>0</v>
      </c>
      <c r="Q84" s="46">
        <v>0</v>
      </c>
      <c r="R84" s="46">
        <v>0</v>
      </c>
      <c r="S84" s="74">
        <v>0</v>
      </c>
      <c r="W84">
        <v>0.53</v>
      </c>
      <c r="X84">
        <v>0.96</v>
      </c>
      <c r="Y84">
        <v>2.02</v>
      </c>
      <c r="Z84">
        <v>0</v>
      </c>
      <c r="AA84">
        <v>4.8</v>
      </c>
      <c r="AB84">
        <v>0</v>
      </c>
      <c r="AC84">
        <v>0</v>
      </c>
      <c r="AD84">
        <v>25</v>
      </c>
      <c r="AE84">
        <v>75</v>
      </c>
      <c r="AF84">
        <v>55</v>
      </c>
      <c r="AG84">
        <v>0</v>
      </c>
      <c r="AH84">
        <v>100</v>
      </c>
      <c r="AI84">
        <v>0</v>
      </c>
      <c r="AJ84">
        <v>132.97999999999999</v>
      </c>
      <c r="AK84">
        <v>50</v>
      </c>
      <c r="AL84">
        <v>0</v>
      </c>
      <c r="AM84">
        <v>0</v>
      </c>
      <c r="AN84">
        <v>0</v>
      </c>
    </row>
    <row r="85" spans="7:40">
      <c r="G85" t="s">
        <v>127</v>
      </c>
      <c r="H85" s="73">
        <v>0.53</v>
      </c>
      <c r="I85" s="46">
        <v>0</v>
      </c>
      <c r="J85" s="46">
        <v>2.02</v>
      </c>
      <c r="K85" s="46">
        <v>0</v>
      </c>
      <c r="L85" s="46">
        <v>5.76</v>
      </c>
      <c r="M85" s="74">
        <v>0</v>
      </c>
      <c r="N85" s="73">
        <v>212.98</v>
      </c>
      <c r="O85" s="46">
        <v>225</v>
      </c>
      <c r="P85" s="46">
        <v>0</v>
      </c>
      <c r="Q85" s="46">
        <v>0</v>
      </c>
      <c r="R85" s="46">
        <v>0</v>
      </c>
      <c r="S85" s="74">
        <v>0</v>
      </c>
      <c r="W85">
        <v>0.53</v>
      </c>
      <c r="X85">
        <v>0.96</v>
      </c>
      <c r="Y85">
        <v>2.02</v>
      </c>
      <c r="Z85">
        <v>0</v>
      </c>
      <c r="AA85">
        <v>4.8</v>
      </c>
      <c r="AB85">
        <v>0</v>
      </c>
      <c r="AC85">
        <v>0</v>
      </c>
      <c r="AD85">
        <v>25</v>
      </c>
      <c r="AE85">
        <v>75</v>
      </c>
      <c r="AF85">
        <v>55</v>
      </c>
      <c r="AG85">
        <v>0</v>
      </c>
      <c r="AH85">
        <v>100</v>
      </c>
      <c r="AI85">
        <v>0</v>
      </c>
      <c r="AJ85">
        <v>132.97999999999999</v>
      </c>
      <c r="AK85">
        <v>50</v>
      </c>
      <c r="AL85">
        <v>0</v>
      </c>
      <c r="AM85">
        <v>0</v>
      </c>
      <c r="AN85">
        <v>0</v>
      </c>
    </row>
    <row r="86" spans="7:40">
      <c r="G86" t="s">
        <v>128</v>
      </c>
      <c r="H86" s="73">
        <v>0.53</v>
      </c>
      <c r="I86" s="46">
        <v>0</v>
      </c>
      <c r="J86" s="46">
        <v>2.02</v>
      </c>
      <c r="K86" s="46">
        <v>0</v>
      </c>
      <c r="L86" s="46">
        <v>5.76</v>
      </c>
      <c r="M86" s="74">
        <v>0</v>
      </c>
      <c r="N86" s="73">
        <v>212.98</v>
      </c>
      <c r="O86" s="46">
        <v>225</v>
      </c>
      <c r="P86" s="46">
        <v>0</v>
      </c>
      <c r="Q86" s="46">
        <v>0</v>
      </c>
      <c r="R86" s="46">
        <v>0</v>
      </c>
      <c r="S86" s="74">
        <v>0</v>
      </c>
      <c r="W86">
        <v>0.53</v>
      </c>
      <c r="X86">
        <v>0.96</v>
      </c>
      <c r="Y86">
        <v>2.02</v>
      </c>
      <c r="Z86">
        <v>0</v>
      </c>
      <c r="AA86">
        <v>4.8</v>
      </c>
      <c r="AB86">
        <v>0</v>
      </c>
      <c r="AC86">
        <v>0</v>
      </c>
      <c r="AD86">
        <v>25</v>
      </c>
      <c r="AE86">
        <v>75</v>
      </c>
      <c r="AF86">
        <v>55</v>
      </c>
      <c r="AG86">
        <v>0</v>
      </c>
      <c r="AH86">
        <v>100</v>
      </c>
      <c r="AI86">
        <v>0</v>
      </c>
      <c r="AJ86">
        <v>132.97999999999999</v>
      </c>
      <c r="AK86">
        <v>50</v>
      </c>
      <c r="AL86">
        <v>0</v>
      </c>
      <c r="AM86">
        <v>0</v>
      </c>
      <c r="AN86">
        <v>0</v>
      </c>
    </row>
    <row r="87" spans="7:40">
      <c r="G87" t="s">
        <v>129</v>
      </c>
      <c r="H87" s="73">
        <v>0.53</v>
      </c>
      <c r="I87" s="46">
        <v>0</v>
      </c>
      <c r="J87" s="46">
        <v>2.02</v>
      </c>
      <c r="K87" s="46">
        <v>0</v>
      </c>
      <c r="L87" s="46">
        <v>5.76</v>
      </c>
      <c r="M87" s="74">
        <v>0</v>
      </c>
      <c r="N87" s="73">
        <v>212.98</v>
      </c>
      <c r="O87" s="46">
        <v>225</v>
      </c>
      <c r="P87" s="46">
        <v>0</v>
      </c>
      <c r="Q87" s="46">
        <v>0</v>
      </c>
      <c r="R87" s="46">
        <v>0</v>
      </c>
      <c r="S87" s="74">
        <v>0</v>
      </c>
      <c r="W87">
        <v>0.53</v>
      </c>
      <c r="X87">
        <v>0.96</v>
      </c>
      <c r="Y87">
        <v>2.02</v>
      </c>
      <c r="Z87">
        <v>0</v>
      </c>
      <c r="AA87">
        <v>4.8</v>
      </c>
      <c r="AB87">
        <v>0</v>
      </c>
      <c r="AC87">
        <v>0</v>
      </c>
      <c r="AD87">
        <v>25</v>
      </c>
      <c r="AE87">
        <v>75</v>
      </c>
      <c r="AF87">
        <v>55</v>
      </c>
      <c r="AG87">
        <v>0</v>
      </c>
      <c r="AH87">
        <v>100</v>
      </c>
      <c r="AI87">
        <v>0</v>
      </c>
      <c r="AJ87">
        <v>132.97999999999999</v>
      </c>
      <c r="AK87">
        <v>50</v>
      </c>
      <c r="AL87">
        <v>0</v>
      </c>
      <c r="AM87">
        <v>0</v>
      </c>
      <c r="AN87">
        <v>0</v>
      </c>
    </row>
    <row r="88" spans="7:40">
      <c r="G88" t="s">
        <v>130</v>
      </c>
      <c r="H88" s="73">
        <v>0.53</v>
      </c>
      <c r="I88" s="46">
        <v>0</v>
      </c>
      <c r="J88" s="46">
        <v>2.02</v>
      </c>
      <c r="K88" s="46">
        <v>0</v>
      </c>
      <c r="L88" s="46">
        <v>5.76</v>
      </c>
      <c r="M88" s="74">
        <v>0</v>
      </c>
      <c r="N88" s="73">
        <v>212.98</v>
      </c>
      <c r="O88" s="46">
        <v>225</v>
      </c>
      <c r="P88" s="46">
        <v>0</v>
      </c>
      <c r="Q88" s="46">
        <v>0</v>
      </c>
      <c r="R88" s="46">
        <v>0</v>
      </c>
      <c r="S88" s="74">
        <v>0</v>
      </c>
      <c r="W88">
        <v>0.53</v>
      </c>
      <c r="X88">
        <v>0.96</v>
      </c>
      <c r="Y88">
        <v>2.02</v>
      </c>
      <c r="Z88">
        <v>0</v>
      </c>
      <c r="AA88">
        <v>4.8</v>
      </c>
      <c r="AB88">
        <v>0</v>
      </c>
      <c r="AC88">
        <v>0</v>
      </c>
      <c r="AD88">
        <v>25</v>
      </c>
      <c r="AE88">
        <v>75</v>
      </c>
      <c r="AF88">
        <v>55</v>
      </c>
      <c r="AG88">
        <v>0</v>
      </c>
      <c r="AH88">
        <v>100</v>
      </c>
      <c r="AI88">
        <v>0</v>
      </c>
      <c r="AJ88">
        <v>132.97999999999999</v>
      </c>
      <c r="AK88">
        <v>50</v>
      </c>
      <c r="AL88">
        <v>0</v>
      </c>
      <c r="AM88">
        <v>0</v>
      </c>
      <c r="AN88">
        <v>0</v>
      </c>
    </row>
    <row r="89" spans="7:40">
      <c r="G89" t="s">
        <v>131</v>
      </c>
      <c r="H89" s="73">
        <v>0.53</v>
      </c>
      <c r="I89" s="46">
        <v>0</v>
      </c>
      <c r="J89" s="46">
        <v>2.02</v>
      </c>
      <c r="K89" s="46">
        <v>0</v>
      </c>
      <c r="L89" s="46">
        <v>5.76</v>
      </c>
      <c r="M89" s="74">
        <v>0</v>
      </c>
      <c r="N89" s="73">
        <v>212.98</v>
      </c>
      <c r="O89" s="46">
        <v>225</v>
      </c>
      <c r="P89" s="46">
        <v>0</v>
      </c>
      <c r="Q89" s="46">
        <v>0</v>
      </c>
      <c r="R89" s="46">
        <v>0</v>
      </c>
      <c r="S89" s="74">
        <v>0</v>
      </c>
      <c r="W89">
        <v>0.53</v>
      </c>
      <c r="X89">
        <v>0.96</v>
      </c>
      <c r="Y89">
        <v>2.02</v>
      </c>
      <c r="Z89">
        <v>0</v>
      </c>
      <c r="AA89">
        <v>4.8</v>
      </c>
      <c r="AB89">
        <v>0</v>
      </c>
      <c r="AC89">
        <v>0</v>
      </c>
      <c r="AD89">
        <v>25</v>
      </c>
      <c r="AE89">
        <v>75</v>
      </c>
      <c r="AF89">
        <v>55</v>
      </c>
      <c r="AG89">
        <v>0</v>
      </c>
      <c r="AH89">
        <v>100</v>
      </c>
      <c r="AI89">
        <v>0</v>
      </c>
      <c r="AJ89">
        <v>132.97999999999999</v>
      </c>
      <c r="AK89">
        <v>50</v>
      </c>
      <c r="AL89">
        <v>0</v>
      </c>
      <c r="AM89">
        <v>0</v>
      </c>
      <c r="AN89">
        <v>0</v>
      </c>
    </row>
    <row r="90" spans="7:40">
      <c r="G90" t="s">
        <v>132</v>
      </c>
      <c r="H90" s="73">
        <v>0.53</v>
      </c>
      <c r="I90" s="46">
        <v>0</v>
      </c>
      <c r="J90" s="46">
        <v>2.02</v>
      </c>
      <c r="K90" s="46">
        <v>0</v>
      </c>
      <c r="L90" s="46">
        <v>5.76</v>
      </c>
      <c r="M90" s="74">
        <v>0</v>
      </c>
      <c r="N90" s="73">
        <v>212.98</v>
      </c>
      <c r="O90" s="46">
        <v>225</v>
      </c>
      <c r="P90" s="46">
        <v>0</v>
      </c>
      <c r="Q90" s="46">
        <v>0</v>
      </c>
      <c r="R90" s="46">
        <v>0</v>
      </c>
      <c r="S90" s="74">
        <v>0</v>
      </c>
      <c r="W90">
        <v>0.53</v>
      </c>
      <c r="X90">
        <v>0.96</v>
      </c>
      <c r="Y90">
        <v>2.02</v>
      </c>
      <c r="Z90">
        <v>0</v>
      </c>
      <c r="AA90">
        <v>4.8</v>
      </c>
      <c r="AB90">
        <v>0</v>
      </c>
      <c r="AC90">
        <v>0</v>
      </c>
      <c r="AD90">
        <v>25</v>
      </c>
      <c r="AE90">
        <v>75</v>
      </c>
      <c r="AF90">
        <v>55</v>
      </c>
      <c r="AG90">
        <v>0</v>
      </c>
      <c r="AH90">
        <v>100</v>
      </c>
      <c r="AI90">
        <v>0</v>
      </c>
      <c r="AJ90">
        <v>132.97999999999999</v>
      </c>
      <c r="AK90">
        <v>50</v>
      </c>
      <c r="AL90">
        <v>0</v>
      </c>
      <c r="AM90">
        <v>0</v>
      </c>
      <c r="AN90">
        <v>0</v>
      </c>
    </row>
    <row r="91" spans="7:40">
      <c r="G91" t="s">
        <v>133</v>
      </c>
      <c r="H91" s="73">
        <v>0.48</v>
      </c>
      <c r="I91" s="46">
        <v>0</v>
      </c>
      <c r="J91" s="46">
        <v>2.02</v>
      </c>
      <c r="K91" s="46">
        <v>0</v>
      </c>
      <c r="L91" s="46">
        <v>5.76</v>
      </c>
      <c r="M91" s="74">
        <v>0</v>
      </c>
      <c r="N91" s="73">
        <v>327.26</v>
      </c>
      <c r="O91" s="46">
        <v>284.64999999999998</v>
      </c>
      <c r="P91" s="46">
        <v>0</v>
      </c>
      <c r="Q91" s="46">
        <v>0</v>
      </c>
      <c r="R91" s="46">
        <v>0</v>
      </c>
      <c r="S91" s="74">
        <v>0</v>
      </c>
      <c r="W91">
        <v>0.48</v>
      </c>
      <c r="X91">
        <v>0.96</v>
      </c>
      <c r="Y91">
        <v>2.02</v>
      </c>
      <c r="Z91">
        <v>0</v>
      </c>
      <c r="AA91">
        <v>4.8</v>
      </c>
      <c r="AB91">
        <v>59.65</v>
      </c>
      <c r="AC91">
        <v>0</v>
      </c>
      <c r="AD91">
        <v>0</v>
      </c>
      <c r="AE91">
        <v>75</v>
      </c>
      <c r="AF91">
        <v>55</v>
      </c>
      <c r="AG91">
        <v>0</v>
      </c>
      <c r="AH91">
        <v>100</v>
      </c>
      <c r="AI91">
        <v>139.28</v>
      </c>
      <c r="AJ91">
        <v>132.97999999999999</v>
      </c>
      <c r="AK91">
        <v>50</v>
      </c>
      <c r="AL91">
        <v>0</v>
      </c>
      <c r="AM91">
        <v>0</v>
      </c>
      <c r="AN91">
        <v>0</v>
      </c>
    </row>
    <row r="92" spans="7:40">
      <c r="G92" t="s">
        <v>134</v>
      </c>
      <c r="H92" s="73">
        <v>0.48</v>
      </c>
      <c r="I92" s="46">
        <v>0</v>
      </c>
      <c r="J92" s="46">
        <v>2.02</v>
      </c>
      <c r="K92" s="46">
        <v>0</v>
      </c>
      <c r="L92" s="46">
        <v>5.76</v>
      </c>
      <c r="M92" s="74">
        <v>0</v>
      </c>
      <c r="N92" s="73">
        <v>327.26</v>
      </c>
      <c r="O92" s="46">
        <v>284.64999999999998</v>
      </c>
      <c r="P92" s="46">
        <v>0</v>
      </c>
      <c r="Q92" s="46">
        <v>0</v>
      </c>
      <c r="R92" s="46">
        <v>0</v>
      </c>
      <c r="S92" s="74">
        <v>0</v>
      </c>
      <c r="W92">
        <v>0.48</v>
      </c>
      <c r="X92">
        <v>0.96</v>
      </c>
      <c r="Y92">
        <v>2.02</v>
      </c>
      <c r="Z92">
        <v>0</v>
      </c>
      <c r="AA92">
        <v>4.8</v>
      </c>
      <c r="AB92">
        <v>59.65</v>
      </c>
      <c r="AC92">
        <v>0</v>
      </c>
      <c r="AD92">
        <v>0</v>
      </c>
      <c r="AE92">
        <v>75</v>
      </c>
      <c r="AF92">
        <v>55</v>
      </c>
      <c r="AG92">
        <v>0</v>
      </c>
      <c r="AH92">
        <v>100</v>
      </c>
      <c r="AI92">
        <v>139.28</v>
      </c>
      <c r="AJ92">
        <v>132.97999999999999</v>
      </c>
      <c r="AK92">
        <v>50</v>
      </c>
      <c r="AL92">
        <v>0</v>
      </c>
      <c r="AM92">
        <v>0</v>
      </c>
      <c r="AN92">
        <v>0</v>
      </c>
    </row>
    <row r="93" spans="7:40">
      <c r="G93" t="s">
        <v>135</v>
      </c>
      <c r="H93" s="73">
        <v>0.48</v>
      </c>
      <c r="I93" s="46">
        <v>0</v>
      </c>
      <c r="J93" s="46">
        <v>2.02</v>
      </c>
      <c r="K93" s="46">
        <v>0</v>
      </c>
      <c r="L93" s="46">
        <v>5.76</v>
      </c>
      <c r="M93" s="74">
        <v>0</v>
      </c>
      <c r="N93" s="73">
        <v>327.26</v>
      </c>
      <c r="O93" s="46">
        <v>284.64999999999998</v>
      </c>
      <c r="P93" s="46">
        <v>0</v>
      </c>
      <c r="Q93" s="46">
        <v>0</v>
      </c>
      <c r="R93" s="46">
        <v>0</v>
      </c>
      <c r="S93" s="74">
        <v>0</v>
      </c>
      <c r="W93">
        <v>0.48</v>
      </c>
      <c r="X93">
        <v>0.96</v>
      </c>
      <c r="Y93">
        <v>2.02</v>
      </c>
      <c r="Z93">
        <v>0</v>
      </c>
      <c r="AA93">
        <v>4.8</v>
      </c>
      <c r="AB93">
        <v>59.65</v>
      </c>
      <c r="AC93">
        <v>0</v>
      </c>
      <c r="AD93">
        <v>0</v>
      </c>
      <c r="AE93">
        <v>75</v>
      </c>
      <c r="AF93">
        <v>55</v>
      </c>
      <c r="AG93">
        <v>0</v>
      </c>
      <c r="AH93">
        <v>100</v>
      </c>
      <c r="AI93">
        <v>139.28</v>
      </c>
      <c r="AJ93">
        <v>132.97999999999999</v>
      </c>
      <c r="AK93">
        <v>50</v>
      </c>
      <c r="AL93">
        <v>0</v>
      </c>
      <c r="AM93">
        <v>0</v>
      </c>
      <c r="AN93">
        <v>0</v>
      </c>
    </row>
    <row r="94" spans="7:40">
      <c r="G94" t="s">
        <v>136</v>
      </c>
      <c r="H94" s="73">
        <v>0.48</v>
      </c>
      <c r="I94" s="46">
        <v>0</v>
      </c>
      <c r="J94" s="46">
        <v>2.02</v>
      </c>
      <c r="K94" s="46">
        <v>0</v>
      </c>
      <c r="L94" s="46">
        <v>5.76</v>
      </c>
      <c r="M94" s="74">
        <v>0</v>
      </c>
      <c r="N94" s="73">
        <v>327.26</v>
      </c>
      <c r="O94" s="46">
        <v>284.64999999999998</v>
      </c>
      <c r="P94" s="46">
        <v>0</v>
      </c>
      <c r="Q94" s="46">
        <v>0</v>
      </c>
      <c r="R94" s="46">
        <v>0</v>
      </c>
      <c r="S94" s="74">
        <v>0</v>
      </c>
      <c r="W94">
        <v>0.48</v>
      </c>
      <c r="X94">
        <v>0.96</v>
      </c>
      <c r="Y94">
        <v>2.02</v>
      </c>
      <c r="Z94">
        <v>0</v>
      </c>
      <c r="AA94">
        <v>4.8</v>
      </c>
      <c r="AB94">
        <v>59.65</v>
      </c>
      <c r="AC94">
        <v>0</v>
      </c>
      <c r="AD94">
        <v>0</v>
      </c>
      <c r="AE94">
        <v>75</v>
      </c>
      <c r="AF94">
        <v>55</v>
      </c>
      <c r="AG94">
        <v>0</v>
      </c>
      <c r="AH94">
        <v>100</v>
      </c>
      <c r="AI94">
        <v>139.28</v>
      </c>
      <c r="AJ94">
        <v>132.97999999999999</v>
      </c>
      <c r="AK94">
        <v>50</v>
      </c>
      <c r="AL94">
        <v>0</v>
      </c>
      <c r="AM94">
        <v>0</v>
      </c>
      <c r="AN94">
        <v>0</v>
      </c>
    </row>
    <row r="95" spans="7:40">
      <c r="G95" t="s">
        <v>137</v>
      </c>
      <c r="H95" s="73">
        <v>0.43</v>
      </c>
      <c r="I95" s="46">
        <v>0</v>
      </c>
      <c r="J95" s="46">
        <v>2.02</v>
      </c>
      <c r="K95" s="46">
        <v>0</v>
      </c>
      <c r="L95" s="46">
        <v>5.76</v>
      </c>
      <c r="M95" s="74">
        <v>0</v>
      </c>
      <c r="N95" s="73">
        <v>272.26</v>
      </c>
      <c r="O95" s="46">
        <v>284.64999999999998</v>
      </c>
      <c r="P95" s="46">
        <v>0</v>
      </c>
      <c r="Q95" s="46">
        <v>0</v>
      </c>
      <c r="R95" s="46">
        <v>0</v>
      </c>
      <c r="S95" s="74">
        <v>0</v>
      </c>
      <c r="W95">
        <v>0.43</v>
      </c>
      <c r="X95">
        <v>0.96</v>
      </c>
      <c r="Y95">
        <v>2.02</v>
      </c>
      <c r="Z95">
        <v>0</v>
      </c>
      <c r="AA95">
        <v>4.8</v>
      </c>
      <c r="AB95">
        <v>59.65</v>
      </c>
      <c r="AC95">
        <v>0</v>
      </c>
      <c r="AD95">
        <v>0</v>
      </c>
      <c r="AE95">
        <v>75</v>
      </c>
      <c r="AF95">
        <v>0</v>
      </c>
      <c r="AG95">
        <v>0</v>
      </c>
      <c r="AH95">
        <v>100</v>
      </c>
      <c r="AI95">
        <v>139.28</v>
      </c>
      <c r="AJ95">
        <v>132.97999999999999</v>
      </c>
      <c r="AK95">
        <v>50</v>
      </c>
      <c r="AL95">
        <v>0</v>
      </c>
      <c r="AM95">
        <v>0</v>
      </c>
      <c r="AN95">
        <v>0</v>
      </c>
    </row>
    <row r="96" spans="7:40">
      <c r="G96" t="s">
        <v>138</v>
      </c>
      <c r="H96" s="73">
        <v>0.43</v>
      </c>
      <c r="I96" s="46">
        <v>0</v>
      </c>
      <c r="J96" s="46">
        <v>2.02</v>
      </c>
      <c r="K96" s="46">
        <v>0</v>
      </c>
      <c r="L96" s="46">
        <v>5.76</v>
      </c>
      <c r="M96" s="74">
        <v>0</v>
      </c>
      <c r="N96" s="73">
        <v>272.26</v>
      </c>
      <c r="O96" s="46">
        <v>284.64999999999998</v>
      </c>
      <c r="P96" s="46">
        <v>0</v>
      </c>
      <c r="Q96" s="46">
        <v>0</v>
      </c>
      <c r="R96" s="46">
        <v>0</v>
      </c>
      <c r="S96" s="74">
        <v>0</v>
      </c>
      <c r="W96">
        <v>0.43</v>
      </c>
      <c r="X96">
        <v>0.96</v>
      </c>
      <c r="Y96">
        <v>2.02</v>
      </c>
      <c r="Z96">
        <v>0</v>
      </c>
      <c r="AA96">
        <v>4.8</v>
      </c>
      <c r="AB96">
        <v>59.65</v>
      </c>
      <c r="AC96">
        <v>0</v>
      </c>
      <c r="AD96">
        <v>0</v>
      </c>
      <c r="AE96">
        <v>75</v>
      </c>
      <c r="AF96">
        <v>0</v>
      </c>
      <c r="AG96">
        <v>0</v>
      </c>
      <c r="AH96">
        <v>100</v>
      </c>
      <c r="AI96">
        <v>139.28</v>
      </c>
      <c r="AJ96">
        <v>132.97999999999999</v>
      </c>
      <c r="AK96">
        <v>50</v>
      </c>
      <c r="AL96">
        <v>0</v>
      </c>
      <c r="AM96">
        <v>0</v>
      </c>
      <c r="AN96">
        <v>0</v>
      </c>
    </row>
    <row r="97" spans="1:133">
      <c r="G97" t="s">
        <v>139</v>
      </c>
      <c r="H97" s="73">
        <v>0.43</v>
      </c>
      <c r="I97" s="46">
        <v>0</v>
      </c>
      <c r="J97" s="46">
        <v>2.02</v>
      </c>
      <c r="K97" s="46">
        <v>0</v>
      </c>
      <c r="L97" s="46">
        <v>5.76</v>
      </c>
      <c r="M97" s="74">
        <v>0</v>
      </c>
      <c r="N97" s="73">
        <v>272.26</v>
      </c>
      <c r="O97" s="46">
        <v>284.64999999999998</v>
      </c>
      <c r="P97" s="46">
        <v>0</v>
      </c>
      <c r="Q97" s="46">
        <v>0</v>
      </c>
      <c r="R97" s="46">
        <v>0</v>
      </c>
      <c r="S97" s="74">
        <v>0</v>
      </c>
      <c r="W97">
        <v>0.43</v>
      </c>
      <c r="X97">
        <v>0.96</v>
      </c>
      <c r="Y97">
        <v>2.02</v>
      </c>
      <c r="Z97">
        <v>0</v>
      </c>
      <c r="AA97">
        <v>4.8</v>
      </c>
      <c r="AB97">
        <v>59.65</v>
      </c>
      <c r="AC97">
        <v>0</v>
      </c>
      <c r="AD97">
        <v>0</v>
      </c>
      <c r="AE97">
        <v>75</v>
      </c>
      <c r="AF97">
        <v>0</v>
      </c>
      <c r="AG97">
        <v>0</v>
      </c>
      <c r="AH97">
        <v>100</v>
      </c>
      <c r="AI97">
        <v>139.28</v>
      </c>
      <c r="AJ97">
        <v>132.97999999999999</v>
      </c>
      <c r="AK97">
        <v>50</v>
      </c>
      <c r="AL97">
        <v>0</v>
      </c>
      <c r="AM97">
        <v>0</v>
      </c>
      <c r="AN97">
        <v>0</v>
      </c>
    </row>
    <row r="98" spans="1:133">
      <c r="G98" t="s">
        <v>140</v>
      </c>
      <c r="H98" s="73">
        <v>0.43</v>
      </c>
      <c r="I98" s="46">
        <v>0</v>
      </c>
      <c r="J98" s="46">
        <v>2.02</v>
      </c>
      <c r="K98" s="46">
        <v>0</v>
      </c>
      <c r="L98" s="46">
        <v>5.76</v>
      </c>
      <c r="M98" s="74">
        <v>0</v>
      </c>
      <c r="N98" s="73">
        <v>272.26</v>
      </c>
      <c r="O98" s="46">
        <v>284.64999999999998</v>
      </c>
      <c r="P98" s="46">
        <v>0</v>
      </c>
      <c r="Q98" s="46">
        <v>0</v>
      </c>
      <c r="R98" s="46">
        <v>0</v>
      </c>
      <c r="S98" s="74">
        <v>0</v>
      </c>
      <c r="W98">
        <v>0.43</v>
      </c>
      <c r="X98">
        <v>0.96</v>
      </c>
      <c r="Y98">
        <v>2.02</v>
      </c>
      <c r="Z98">
        <v>0</v>
      </c>
      <c r="AA98">
        <v>4.8</v>
      </c>
      <c r="AB98">
        <v>59.65</v>
      </c>
      <c r="AC98">
        <v>0</v>
      </c>
      <c r="AD98">
        <v>0</v>
      </c>
      <c r="AE98">
        <v>75</v>
      </c>
      <c r="AF98">
        <v>0</v>
      </c>
      <c r="AG98">
        <v>0</v>
      </c>
      <c r="AH98">
        <v>100</v>
      </c>
      <c r="AI98">
        <v>139.28</v>
      </c>
      <c r="AJ98">
        <v>132.97999999999999</v>
      </c>
      <c r="AK98">
        <v>50</v>
      </c>
      <c r="AL98">
        <v>0</v>
      </c>
      <c r="AM98">
        <v>0</v>
      </c>
      <c r="AN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1.3159999999999991E-2</v>
      </c>
      <c r="I99" s="69">
        <f t="shared" ref="I99:BU99" si="1">SUM(I3:I98)/4000</f>
        <v>0</v>
      </c>
      <c r="J99" s="69">
        <f t="shared" si="1"/>
        <v>4.8480000000000058E-2</v>
      </c>
      <c r="K99" s="69">
        <f t="shared" si="1"/>
        <v>0.36158000000000007</v>
      </c>
      <c r="L99" s="69">
        <f t="shared" si="1"/>
        <v>0.15665249999999992</v>
      </c>
      <c r="M99" s="69">
        <f t="shared" si="1"/>
        <v>0</v>
      </c>
      <c r="N99" s="68">
        <f t="shared" si="1"/>
        <v>6.2979999999999965</v>
      </c>
      <c r="O99" s="69">
        <f t="shared" si="1"/>
        <v>7.3272000000000022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1.3159999999999991E-2</v>
      </c>
      <c r="X99">
        <f t="shared" si="1"/>
        <v>2.3039999999999967E-2</v>
      </c>
      <c r="Y99">
        <f t="shared" si="1"/>
        <v>4.8480000000000058E-2</v>
      </c>
      <c r="Z99">
        <f t="shared" si="1"/>
        <v>1.25</v>
      </c>
      <c r="AA99">
        <f t="shared" si="1"/>
        <v>0.11520000000000019</v>
      </c>
      <c r="AB99">
        <f t="shared" si="1"/>
        <v>0.47720000000000029</v>
      </c>
      <c r="AC99">
        <f t="shared" si="1"/>
        <v>0.2</v>
      </c>
      <c r="AD99">
        <f t="shared" si="1"/>
        <v>0.1</v>
      </c>
      <c r="AE99">
        <f t="shared" si="1"/>
        <v>1.8</v>
      </c>
      <c r="AF99">
        <f t="shared" si="1"/>
        <v>0.27500000000000002</v>
      </c>
      <c r="AG99">
        <f t="shared" si="1"/>
        <v>1.8412499999999995E-2</v>
      </c>
      <c r="AH99">
        <f t="shared" si="1"/>
        <v>2.4</v>
      </c>
      <c r="AI99">
        <f t="shared" si="1"/>
        <v>1.1142400000000006</v>
      </c>
      <c r="AJ99">
        <f t="shared" si="1"/>
        <v>4.8087599999999977</v>
      </c>
      <c r="AK99">
        <f t="shared" si="1"/>
        <v>1.2</v>
      </c>
      <c r="AL99">
        <f t="shared" si="1"/>
        <v>0.19758999999999988</v>
      </c>
      <c r="AM99">
        <f t="shared" si="1"/>
        <v>0</v>
      </c>
      <c r="AN99">
        <f t="shared" si="1"/>
        <v>0.16398999999999997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530</v>
      </c>
      <c r="X100" t="s">
        <v>532</v>
      </c>
      <c r="Y100" t="s">
        <v>534</v>
      </c>
      <c r="Z100" t="s">
        <v>536</v>
      </c>
      <c r="AA100" t="s">
        <v>538</v>
      </c>
      <c r="AB100" t="s">
        <v>540</v>
      </c>
      <c r="AC100" t="s">
        <v>542</v>
      </c>
      <c r="AD100" t="s">
        <v>544</v>
      </c>
      <c r="AE100" t="s">
        <v>546</v>
      </c>
      <c r="AF100" t="s">
        <v>547</v>
      </c>
      <c r="AG100" t="s">
        <v>549</v>
      </c>
      <c r="AH100" t="s">
        <v>551</v>
      </c>
      <c r="AI100" t="s">
        <v>552</v>
      </c>
      <c r="AJ100" t="s">
        <v>553</v>
      </c>
      <c r="AK100" t="s">
        <v>555</v>
      </c>
      <c r="AL100" t="s">
        <v>557</v>
      </c>
      <c r="AM100" t="s">
        <v>559</v>
      </c>
      <c r="AN100" t="s">
        <v>560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45278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6</v>
      </c>
      <c r="U1" s="219" t="s">
        <v>317</v>
      </c>
      <c r="V1" s="220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45278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561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1.25</v>
      </c>
      <c r="M3" s="72">
        <v>0</v>
      </c>
      <c r="N3" s="71">
        <v>-20</v>
      </c>
      <c r="O3" s="53">
        <v>-71</v>
      </c>
      <c r="P3" s="53">
        <v>-42</v>
      </c>
      <c r="Q3" s="53">
        <v>0</v>
      </c>
      <c r="R3" s="53">
        <v>0</v>
      </c>
      <c r="S3" s="72">
        <v>0</v>
      </c>
      <c r="T3" t="s">
        <v>561</v>
      </c>
      <c r="U3" s="73">
        <v>-134.5</v>
      </c>
      <c r="V3" s="74">
        <v>1.25</v>
      </c>
      <c r="W3">
        <v>-20</v>
      </c>
      <c r="X3">
        <v>-71</v>
      </c>
      <c r="Y3">
        <v>-1.5</v>
      </c>
      <c r="Z3">
        <v>1.25</v>
      </c>
      <c r="AA3">
        <v>0</v>
      </c>
      <c r="AB3">
        <v>0</v>
      </c>
      <c r="AC3">
        <v>-42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1.1499999999999999</v>
      </c>
      <c r="M4" s="74">
        <v>0</v>
      </c>
      <c r="N4" s="73">
        <v>-44</v>
      </c>
      <c r="O4" s="46">
        <v>-68</v>
      </c>
      <c r="P4" s="46">
        <v>-32</v>
      </c>
      <c r="Q4" s="46">
        <v>0</v>
      </c>
      <c r="R4" s="46">
        <v>0</v>
      </c>
      <c r="S4" s="74">
        <v>0</v>
      </c>
      <c r="T4" t="s">
        <v>561</v>
      </c>
      <c r="U4" s="73">
        <v>-145.5</v>
      </c>
      <c r="V4" s="74">
        <v>1.1499999999999999</v>
      </c>
      <c r="W4">
        <v>-44</v>
      </c>
      <c r="X4">
        <v>-68</v>
      </c>
      <c r="Y4">
        <v>-1.5</v>
      </c>
      <c r="Z4">
        <v>1.1499999999999999</v>
      </c>
      <c r="AA4">
        <v>0</v>
      </c>
      <c r="AB4">
        <v>0</v>
      </c>
      <c r="AC4">
        <v>-32</v>
      </c>
    </row>
    <row r="5" spans="1:29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0.86</v>
      </c>
      <c r="M5" s="74">
        <v>0</v>
      </c>
      <c r="N5" s="73">
        <v>-63</v>
      </c>
      <c r="O5" s="46">
        <v>-68</v>
      </c>
      <c r="P5" s="46">
        <v>-46</v>
      </c>
      <c r="Q5" s="46">
        <v>0</v>
      </c>
      <c r="R5" s="46">
        <v>0</v>
      </c>
      <c r="S5" s="74">
        <v>0</v>
      </c>
      <c r="T5" t="s">
        <v>561</v>
      </c>
      <c r="U5" s="73">
        <v>-178.5</v>
      </c>
      <c r="V5" s="74">
        <v>0.86</v>
      </c>
      <c r="W5">
        <v>-63</v>
      </c>
      <c r="X5">
        <v>-68</v>
      </c>
      <c r="Y5">
        <v>-1.5</v>
      </c>
      <c r="Z5">
        <v>0.86</v>
      </c>
      <c r="AA5">
        <v>0</v>
      </c>
      <c r="AB5">
        <v>0</v>
      </c>
      <c r="AC5">
        <v>-46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0.57999999999999996</v>
      </c>
      <c r="M6" s="74">
        <v>0</v>
      </c>
      <c r="N6" s="73">
        <v>-81</v>
      </c>
      <c r="O6" s="46">
        <v>-70</v>
      </c>
      <c r="P6" s="46">
        <v>-46</v>
      </c>
      <c r="Q6" s="46">
        <v>0</v>
      </c>
      <c r="R6" s="46">
        <v>0</v>
      </c>
      <c r="S6" s="74">
        <v>0</v>
      </c>
      <c r="U6" s="73">
        <v>-198.5</v>
      </c>
      <c r="V6" s="74">
        <v>0.57999999999999996</v>
      </c>
      <c r="W6">
        <v>-81</v>
      </c>
      <c r="X6">
        <v>-70</v>
      </c>
      <c r="Y6">
        <v>-1.5</v>
      </c>
      <c r="Z6">
        <v>0.57999999999999996</v>
      </c>
      <c r="AA6">
        <v>0</v>
      </c>
      <c r="AB6">
        <v>0</v>
      </c>
      <c r="AC6">
        <v>-46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0.48</v>
      </c>
      <c r="M7" s="74">
        <v>0</v>
      </c>
      <c r="N7" s="73">
        <v>-46</v>
      </c>
      <c r="O7" s="46">
        <v>-71</v>
      </c>
      <c r="P7" s="46">
        <v>-46</v>
      </c>
      <c r="Q7" s="46">
        <v>0</v>
      </c>
      <c r="R7" s="46">
        <v>0</v>
      </c>
      <c r="S7" s="74">
        <v>0</v>
      </c>
      <c r="U7" s="73">
        <v>-164.5</v>
      </c>
      <c r="V7" s="74">
        <v>0.48</v>
      </c>
      <c r="W7">
        <v>-46</v>
      </c>
      <c r="X7">
        <v>-71</v>
      </c>
      <c r="Y7">
        <v>-1.5</v>
      </c>
      <c r="Z7">
        <v>0.48</v>
      </c>
      <c r="AA7">
        <v>0</v>
      </c>
      <c r="AB7">
        <v>0</v>
      </c>
      <c r="AC7">
        <v>-46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0.38</v>
      </c>
      <c r="M8" s="74">
        <v>0</v>
      </c>
      <c r="N8" s="73">
        <v>-61</v>
      </c>
      <c r="O8" s="46">
        <v>-72</v>
      </c>
      <c r="P8" s="46">
        <v>-45</v>
      </c>
      <c r="Q8" s="46">
        <v>0</v>
      </c>
      <c r="R8" s="46">
        <v>0</v>
      </c>
      <c r="S8" s="74">
        <v>0</v>
      </c>
      <c r="U8" s="73">
        <v>-179.5</v>
      </c>
      <c r="V8" s="74">
        <v>0.38</v>
      </c>
      <c r="W8">
        <v>-61</v>
      </c>
      <c r="X8">
        <v>-72</v>
      </c>
      <c r="Y8">
        <v>-1.5</v>
      </c>
      <c r="Z8">
        <v>0.38</v>
      </c>
      <c r="AA8">
        <v>0</v>
      </c>
      <c r="AB8">
        <v>0</v>
      </c>
      <c r="AC8">
        <v>-45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0.28999999999999998</v>
      </c>
      <c r="M9" s="74">
        <v>0</v>
      </c>
      <c r="N9" s="73">
        <v>-85</v>
      </c>
      <c r="O9" s="46">
        <v>-78</v>
      </c>
      <c r="P9" s="46">
        <v>-19</v>
      </c>
      <c r="Q9" s="46">
        <v>0</v>
      </c>
      <c r="R9" s="46">
        <v>0</v>
      </c>
      <c r="S9" s="74">
        <v>0</v>
      </c>
      <c r="U9" s="73">
        <v>-183.5</v>
      </c>
      <c r="V9" s="74">
        <v>0.28999999999999998</v>
      </c>
      <c r="W9">
        <v>-85</v>
      </c>
      <c r="X9">
        <v>-78</v>
      </c>
      <c r="Y9">
        <v>-1.5</v>
      </c>
      <c r="Z9">
        <v>0.28999999999999998</v>
      </c>
      <c r="AA9">
        <v>0</v>
      </c>
      <c r="AB9">
        <v>0</v>
      </c>
      <c r="AC9">
        <v>-19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0.28999999999999998</v>
      </c>
      <c r="M10" s="74">
        <v>0</v>
      </c>
      <c r="N10" s="73">
        <v>-93</v>
      </c>
      <c r="O10" s="46">
        <v>-77</v>
      </c>
      <c r="P10" s="46">
        <v>-18</v>
      </c>
      <c r="Q10" s="46">
        <v>0</v>
      </c>
      <c r="R10" s="46">
        <v>0</v>
      </c>
      <c r="S10" s="74">
        <v>0</v>
      </c>
      <c r="U10" s="73">
        <v>-189.5</v>
      </c>
      <c r="V10" s="74">
        <v>0.28999999999999998</v>
      </c>
      <c r="W10">
        <v>-93</v>
      </c>
      <c r="X10">
        <v>-77</v>
      </c>
      <c r="Y10">
        <v>-1.5</v>
      </c>
      <c r="Z10">
        <v>0.28999999999999998</v>
      </c>
      <c r="AA10">
        <v>0</v>
      </c>
      <c r="AB10">
        <v>0</v>
      </c>
      <c r="AC10">
        <v>-18</v>
      </c>
    </row>
    <row r="11" spans="1:29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0.28999999999999998</v>
      </c>
      <c r="M11" s="74">
        <v>0</v>
      </c>
      <c r="N11" s="73">
        <v>-44</v>
      </c>
      <c r="O11" s="46">
        <v>-78</v>
      </c>
      <c r="P11" s="46">
        <v>-26</v>
      </c>
      <c r="Q11" s="46">
        <v>0</v>
      </c>
      <c r="R11" s="46">
        <v>0</v>
      </c>
      <c r="S11" s="74">
        <v>0</v>
      </c>
      <c r="U11" s="73">
        <v>-149.5</v>
      </c>
      <c r="V11" s="74">
        <v>0.28999999999999998</v>
      </c>
      <c r="W11">
        <v>-44</v>
      </c>
      <c r="X11">
        <v>-78</v>
      </c>
      <c r="Y11">
        <v>-1.5</v>
      </c>
      <c r="Z11">
        <v>0.28999999999999998</v>
      </c>
      <c r="AA11">
        <v>0</v>
      </c>
      <c r="AB11">
        <v>0</v>
      </c>
      <c r="AC11">
        <v>-26</v>
      </c>
    </row>
    <row r="12" spans="1:29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0.28999999999999998</v>
      </c>
      <c r="M12" s="74">
        <v>0</v>
      </c>
      <c r="N12" s="73">
        <v>-49</v>
      </c>
      <c r="O12" s="46">
        <v>-77</v>
      </c>
      <c r="P12" s="46">
        <v>-25</v>
      </c>
      <c r="Q12" s="46">
        <v>0</v>
      </c>
      <c r="R12" s="46">
        <v>0</v>
      </c>
      <c r="S12" s="74">
        <v>0</v>
      </c>
      <c r="U12" s="73">
        <v>-152.5</v>
      </c>
      <c r="V12" s="74">
        <v>0.28999999999999998</v>
      </c>
      <c r="W12">
        <v>-49</v>
      </c>
      <c r="X12">
        <v>-77</v>
      </c>
      <c r="Y12">
        <v>-1.5</v>
      </c>
      <c r="Z12">
        <v>0.28999999999999998</v>
      </c>
      <c r="AA12">
        <v>0</v>
      </c>
      <c r="AB12">
        <v>0</v>
      </c>
      <c r="AC12">
        <v>-25</v>
      </c>
    </row>
    <row r="13" spans="1:29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0.19</v>
      </c>
      <c r="M13" s="74">
        <v>0</v>
      </c>
      <c r="N13" s="73">
        <v>-50</v>
      </c>
      <c r="O13" s="46">
        <v>-75</v>
      </c>
      <c r="P13" s="46">
        <v>-24</v>
      </c>
      <c r="Q13" s="46">
        <v>0</v>
      </c>
      <c r="R13" s="46">
        <v>0</v>
      </c>
      <c r="S13" s="74">
        <v>0</v>
      </c>
      <c r="U13" s="73">
        <v>-150.16</v>
      </c>
      <c r="V13" s="74">
        <v>0.19</v>
      </c>
      <c r="W13">
        <v>-50</v>
      </c>
      <c r="X13">
        <v>-75</v>
      </c>
      <c r="Y13">
        <v>-1.1599999999999999</v>
      </c>
      <c r="Z13">
        <v>0.19</v>
      </c>
      <c r="AA13">
        <v>0</v>
      </c>
      <c r="AB13">
        <v>0</v>
      </c>
      <c r="AC13">
        <v>-24</v>
      </c>
    </row>
    <row r="14" spans="1:29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0.19</v>
      </c>
      <c r="M14" s="74">
        <v>0</v>
      </c>
      <c r="N14" s="73">
        <v>-52</v>
      </c>
      <c r="O14" s="46">
        <v>-72</v>
      </c>
      <c r="P14" s="46">
        <v>-23</v>
      </c>
      <c r="Q14" s="46">
        <v>0</v>
      </c>
      <c r="R14" s="46">
        <v>0</v>
      </c>
      <c r="S14" s="74">
        <v>0</v>
      </c>
      <c r="U14" s="73">
        <v>-148.5</v>
      </c>
      <c r="V14" s="74">
        <v>0.19</v>
      </c>
      <c r="W14">
        <v>-52</v>
      </c>
      <c r="X14">
        <v>-72</v>
      </c>
      <c r="Y14">
        <v>-1.5</v>
      </c>
      <c r="Z14">
        <v>0.19</v>
      </c>
      <c r="AA14">
        <v>0</v>
      </c>
      <c r="AB14">
        <v>0</v>
      </c>
      <c r="AC14">
        <v>-23</v>
      </c>
    </row>
    <row r="15" spans="1:29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0.19</v>
      </c>
      <c r="M15" s="74">
        <v>0</v>
      </c>
      <c r="N15" s="73">
        <v>-50</v>
      </c>
      <c r="O15" s="46">
        <v>-68</v>
      </c>
      <c r="P15" s="46">
        <v>-18</v>
      </c>
      <c r="Q15" s="46">
        <v>0</v>
      </c>
      <c r="R15" s="46">
        <v>0</v>
      </c>
      <c r="S15" s="74">
        <v>0</v>
      </c>
      <c r="U15" s="73">
        <v>-137.5</v>
      </c>
      <c r="V15" s="74">
        <v>0.19</v>
      </c>
      <c r="W15">
        <v>-50</v>
      </c>
      <c r="X15">
        <v>-68</v>
      </c>
      <c r="Y15">
        <v>-1.5</v>
      </c>
      <c r="Z15">
        <v>0.19</v>
      </c>
      <c r="AA15">
        <v>0</v>
      </c>
      <c r="AB15">
        <v>0</v>
      </c>
      <c r="AC15">
        <v>-18</v>
      </c>
    </row>
    <row r="16" spans="1:29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0.28999999999999998</v>
      </c>
      <c r="M16" s="74">
        <v>0</v>
      </c>
      <c r="N16" s="73">
        <v>-49</v>
      </c>
      <c r="O16" s="46">
        <v>-70</v>
      </c>
      <c r="P16" s="46">
        <v>-18</v>
      </c>
      <c r="Q16" s="46">
        <v>0</v>
      </c>
      <c r="R16" s="46">
        <v>0</v>
      </c>
      <c r="S16" s="74">
        <v>0</v>
      </c>
      <c r="U16" s="73">
        <v>-138.5</v>
      </c>
      <c r="V16" s="74">
        <v>0.28999999999999998</v>
      </c>
      <c r="W16">
        <v>-49</v>
      </c>
      <c r="X16">
        <v>-70</v>
      </c>
      <c r="Y16">
        <v>-1.5</v>
      </c>
      <c r="Z16">
        <v>0.28999999999999998</v>
      </c>
      <c r="AA16">
        <v>0</v>
      </c>
      <c r="AB16">
        <v>0</v>
      </c>
      <c r="AC16">
        <v>-18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0.38</v>
      </c>
      <c r="M17" s="74">
        <v>0</v>
      </c>
      <c r="N17" s="73">
        <v>-42</v>
      </c>
      <c r="O17" s="46">
        <v>-70</v>
      </c>
      <c r="P17" s="46">
        <v>-14</v>
      </c>
      <c r="Q17" s="46">
        <v>0</v>
      </c>
      <c r="R17" s="46">
        <v>0</v>
      </c>
      <c r="S17" s="74">
        <v>0</v>
      </c>
      <c r="U17" s="73">
        <v>-127.5</v>
      </c>
      <c r="V17" s="74">
        <v>0.38</v>
      </c>
      <c r="W17">
        <v>-42</v>
      </c>
      <c r="X17">
        <v>-70</v>
      </c>
      <c r="Y17">
        <v>-1.5</v>
      </c>
      <c r="Z17">
        <v>0.38</v>
      </c>
      <c r="AA17">
        <v>0</v>
      </c>
      <c r="AB17">
        <v>0</v>
      </c>
      <c r="AC17">
        <v>-14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0.57999999999999996</v>
      </c>
      <c r="M18" s="74">
        <v>0</v>
      </c>
      <c r="N18" s="73">
        <v>-34</v>
      </c>
      <c r="O18" s="46">
        <v>-65</v>
      </c>
      <c r="P18" s="46">
        <v>-12</v>
      </c>
      <c r="Q18" s="46">
        <v>0</v>
      </c>
      <c r="R18" s="46">
        <v>0</v>
      </c>
      <c r="S18" s="74">
        <v>0</v>
      </c>
      <c r="U18" s="73">
        <v>-112.5</v>
      </c>
      <c r="V18" s="74">
        <v>0.57999999999999996</v>
      </c>
      <c r="W18">
        <v>-34</v>
      </c>
      <c r="X18">
        <v>-65</v>
      </c>
      <c r="Y18">
        <v>-1.5</v>
      </c>
      <c r="Z18">
        <v>0.57999999999999996</v>
      </c>
      <c r="AA18">
        <v>0</v>
      </c>
      <c r="AB18">
        <v>0</v>
      </c>
      <c r="AC18">
        <v>-12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1.1499999999999999</v>
      </c>
      <c r="M19" s="74">
        <v>0</v>
      </c>
      <c r="N19" s="73">
        <v>-14</v>
      </c>
      <c r="O19" s="46">
        <v>-66</v>
      </c>
      <c r="P19" s="46">
        <v>-8</v>
      </c>
      <c r="Q19" s="46">
        <v>0</v>
      </c>
      <c r="R19" s="46">
        <v>0</v>
      </c>
      <c r="S19" s="74">
        <v>0</v>
      </c>
      <c r="U19" s="73">
        <v>-89.5</v>
      </c>
      <c r="V19" s="74">
        <v>1.1499999999999999</v>
      </c>
      <c r="W19">
        <v>-14</v>
      </c>
      <c r="X19">
        <v>-66</v>
      </c>
      <c r="Y19">
        <v>-1.5</v>
      </c>
      <c r="Z19">
        <v>1.1499999999999999</v>
      </c>
      <c r="AA19">
        <v>0</v>
      </c>
      <c r="AB19">
        <v>0</v>
      </c>
      <c r="AC19">
        <v>-8</v>
      </c>
    </row>
    <row r="20" spans="7:29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1.34</v>
      </c>
      <c r="M20" s="74">
        <v>0</v>
      </c>
      <c r="N20" s="73">
        <v>0</v>
      </c>
      <c r="O20" s="46">
        <v>-62</v>
      </c>
      <c r="P20" s="46">
        <v>0</v>
      </c>
      <c r="Q20" s="46">
        <v>0</v>
      </c>
      <c r="R20" s="46">
        <v>0</v>
      </c>
      <c r="S20" s="74">
        <v>0</v>
      </c>
      <c r="U20" s="73">
        <v>-63.5</v>
      </c>
      <c r="V20" s="74">
        <v>1.34</v>
      </c>
      <c r="W20">
        <v>0</v>
      </c>
      <c r="X20">
        <v>-62</v>
      </c>
      <c r="Y20">
        <v>-1.5</v>
      </c>
      <c r="Z20">
        <v>1.34</v>
      </c>
      <c r="AA20">
        <v>0</v>
      </c>
      <c r="AB20">
        <v>0</v>
      </c>
      <c r="AC20">
        <v>0</v>
      </c>
    </row>
    <row r="21" spans="7:29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1.92</v>
      </c>
      <c r="M21" s="74">
        <v>0</v>
      </c>
      <c r="N21" s="73">
        <v>-21</v>
      </c>
      <c r="O21" s="46">
        <v>-54</v>
      </c>
      <c r="P21" s="46">
        <v>0</v>
      </c>
      <c r="Q21" s="46">
        <v>0</v>
      </c>
      <c r="R21" s="46">
        <v>0</v>
      </c>
      <c r="S21" s="74">
        <v>0</v>
      </c>
      <c r="U21" s="73">
        <v>-76.5</v>
      </c>
      <c r="V21" s="74">
        <v>1.92</v>
      </c>
      <c r="W21">
        <v>-21</v>
      </c>
      <c r="X21">
        <v>-54</v>
      </c>
      <c r="Y21">
        <v>-1.5</v>
      </c>
      <c r="Z21">
        <v>1.92</v>
      </c>
      <c r="AA21">
        <v>0</v>
      </c>
      <c r="AB21">
        <v>0</v>
      </c>
      <c r="AC21">
        <v>0</v>
      </c>
    </row>
    <row r="22" spans="7:29">
      <c r="G22" t="s">
        <v>64</v>
      </c>
      <c r="H22" s="73">
        <v>2.88</v>
      </c>
      <c r="I22" s="46">
        <v>0</v>
      </c>
      <c r="J22" s="46">
        <v>0</v>
      </c>
      <c r="K22" s="46">
        <v>0</v>
      </c>
      <c r="L22" s="46">
        <v>3.17</v>
      </c>
      <c r="M22" s="74">
        <v>0</v>
      </c>
      <c r="N22" s="73">
        <v>0</v>
      </c>
      <c r="O22" s="46">
        <v>-55</v>
      </c>
      <c r="P22" s="46">
        <v>0</v>
      </c>
      <c r="Q22" s="46">
        <v>0</v>
      </c>
      <c r="R22" s="46">
        <v>0</v>
      </c>
      <c r="S22" s="74">
        <v>0</v>
      </c>
      <c r="U22" s="73">
        <v>-56.5</v>
      </c>
      <c r="V22" s="74">
        <v>6.05</v>
      </c>
      <c r="W22">
        <v>2.88</v>
      </c>
      <c r="X22">
        <v>-55</v>
      </c>
      <c r="Y22">
        <v>-1.5</v>
      </c>
      <c r="Z22">
        <v>3.17</v>
      </c>
      <c r="AA22">
        <v>0</v>
      </c>
      <c r="AB22">
        <v>0</v>
      </c>
      <c r="AC22">
        <v>0</v>
      </c>
    </row>
    <row r="23" spans="7:29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5.76</v>
      </c>
      <c r="M23" s="74">
        <v>0</v>
      </c>
      <c r="N23" s="73">
        <v>-15</v>
      </c>
      <c r="O23" s="46">
        <v>-59</v>
      </c>
      <c r="P23" s="46">
        <v>-9</v>
      </c>
      <c r="Q23" s="46">
        <v>0</v>
      </c>
      <c r="R23" s="46">
        <v>0</v>
      </c>
      <c r="S23" s="74">
        <v>0</v>
      </c>
      <c r="U23" s="73">
        <v>-84.5</v>
      </c>
      <c r="V23" s="74">
        <v>5.76</v>
      </c>
      <c r="W23">
        <v>-15</v>
      </c>
      <c r="X23">
        <v>-59</v>
      </c>
      <c r="Y23">
        <v>-1.5</v>
      </c>
      <c r="Z23">
        <v>5.76</v>
      </c>
      <c r="AA23">
        <v>0</v>
      </c>
      <c r="AB23">
        <v>0</v>
      </c>
      <c r="AC23">
        <v>-9</v>
      </c>
    </row>
    <row r="24" spans="7:29">
      <c r="G24" t="s">
        <v>66</v>
      </c>
      <c r="H24" s="73">
        <v>22.09</v>
      </c>
      <c r="I24" s="46">
        <v>0</v>
      </c>
      <c r="J24" s="46">
        <v>0</v>
      </c>
      <c r="K24" s="46">
        <v>0</v>
      </c>
      <c r="L24" s="46">
        <v>8.64</v>
      </c>
      <c r="M24" s="74">
        <v>0</v>
      </c>
      <c r="N24" s="73">
        <v>0</v>
      </c>
      <c r="O24" s="46">
        <v>-63</v>
      </c>
      <c r="P24" s="46">
        <v>-16</v>
      </c>
      <c r="Q24" s="46">
        <v>0</v>
      </c>
      <c r="R24" s="46">
        <v>0</v>
      </c>
      <c r="S24" s="74">
        <v>0</v>
      </c>
      <c r="U24" s="73">
        <v>-80.5</v>
      </c>
      <c r="V24" s="74">
        <v>30.73</v>
      </c>
      <c r="W24">
        <v>22.09</v>
      </c>
      <c r="X24">
        <v>-63</v>
      </c>
      <c r="Y24">
        <v>-1.5</v>
      </c>
      <c r="Z24">
        <v>8.64</v>
      </c>
      <c r="AA24">
        <v>0</v>
      </c>
      <c r="AB24">
        <v>0</v>
      </c>
      <c r="AC24">
        <v>-16</v>
      </c>
    </row>
    <row r="25" spans="7:29">
      <c r="G25" t="s">
        <v>67</v>
      </c>
      <c r="H25" s="73">
        <v>7.68</v>
      </c>
      <c r="I25" s="46">
        <v>0</v>
      </c>
      <c r="J25" s="46">
        <v>0</v>
      </c>
      <c r="K25" s="46">
        <v>0</v>
      </c>
      <c r="L25" s="46">
        <v>10.57</v>
      </c>
      <c r="M25" s="74">
        <v>0</v>
      </c>
      <c r="N25" s="73">
        <v>0</v>
      </c>
      <c r="O25" s="46">
        <v>-66</v>
      </c>
      <c r="P25" s="46">
        <v>-57</v>
      </c>
      <c r="Q25" s="46">
        <v>0</v>
      </c>
      <c r="R25" s="46">
        <v>0</v>
      </c>
      <c r="S25" s="74">
        <v>0</v>
      </c>
      <c r="U25" s="73">
        <v>-124.5</v>
      </c>
      <c r="V25" s="74">
        <v>18.25</v>
      </c>
      <c r="W25">
        <v>7.68</v>
      </c>
      <c r="X25">
        <v>-66</v>
      </c>
      <c r="Y25">
        <v>-1.5</v>
      </c>
      <c r="Z25">
        <v>10.57</v>
      </c>
      <c r="AA25">
        <v>0</v>
      </c>
      <c r="AB25">
        <v>0</v>
      </c>
      <c r="AC25">
        <v>-57</v>
      </c>
    </row>
    <row r="26" spans="7:29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13.83</v>
      </c>
      <c r="M26" s="74">
        <v>0</v>
      </c>
      <c r="N26" s="73">
        <v>-8</v>
      </c>
      <c r="O26" s="46">
        <v>-39</v>
      </c>
      <c r="P26" s="46">
        <v>-61</v>
      </c>
      <c r="Q26" s="46">
        <v>0</v>
      </c>
      <c r="R26" s="46">
        <v>0</v>
      </c>
      <c r="S26" s="74">
        <v>0</v>
      </c>
      <c r="U26" s="73">
        <v>-109.5</v>
      </c>
      <c r="V26" s="74">
        <v>13.83</v>
      </c>
      <c r="W26">
        <v>-8</v>
      </c>
      <c r="X26">
        <v>-39</v>
      </c>
      <c r="Y26">
        <v>-1.5</v>
      </c>
      <c r="Z26">
        <v>13.83</v>
      </c>
      <c r="AA26">
        <v>0</v>
      </c>
      <c r="AB26">
        <v>0</v>
      </c>
      <c r="AC26">
        <v>-61</v>
      </c>
    </row>
    <row r="27" spans="7:29">
      <c r="G27" t="s">
        <v>69</v>
      </c>
      <c r="H27" s="73">
        <v>0</v>
      </c>
      <c r="I27" s="46">
        <v>0</v>
      </c>
      <c r="J27" s="46">
        <v>13.45</v>
      </c>
      <c r="K27" s="46">
        <v>0</v>
      </c>
      <c r="L27" s="46">
        <v>17.28</v>
      </c>
      <c r="M27" s="74">
        <v>0</v>
      </c>
      <c r="N27" s="73">
        <v>-29</v>
      </c>
      <c r="O27" s="46">
        <v>-53</v>
      </c>
      <c r="P27" s="46">
        <v>0</v>
      </c>
      <c r="Q27" s="46">
        <v>0</v>
      </c>
      <c r="R27" s="46">
        <v>0</v>
      </c>
      <c r="S27" s="74">
        <v>0</v>
      </c>
      <c r="U27" s="73">
        <v>-83.5</v>
      </c>
      <c r="V27" s="74">
        <v>30.73</v>
      </c>
      <c r="W27">
        <v>-29</v>
      </c>
      <c r="X27">
        <v>-53</v>
      </c>
      <c r="Y27">
        <v>-1.5</v>
      </c>
      <c r="Z27">
        <v>17.28</v>
      </c>
      <c r="AA27">
        <v>0</v>
      </c>
      <c r="AB27">
        <v>0</v>
      </c>
      <c r="AC27">
        <v>13.45</v>
      </c>
    </row>
    <row r="28" spans="7:29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17.96</v>
      </c>
      <c r="M28" s="74">
        <v>0</v>
      </c>
      <c r="N28" s="73">
        <v>-65</v>
      </c>
      <c r="O28" s="46">
        <v>-63</v>
      </c>
      <c r="P28" s="46">
        <v>-8</v>
      </c>
      <c r="Q28" s="46">
        <v>0</v>
      </c>
      <c r="R28" s="46">
        <v>0</v>
      </c>
      <c r="S28" s="74">
        <v>0</v>
      </c>
      <c r="U28" s="73">
        <v>-137.5</v>
      </c>
      <c r="V28" s="74">
        <v>17.96</v>
      </c>
      <c r="W28">
        <v>-65</v>
      </c>
      <c r="X28">
        <v>-63</v>
      </c>
      <c r="Y28">
        <v>-1.5</v>
      </c>
      <c r="Z28">
        <v>17.96</v>
      </c>
      <c r="AA28">
        <v>0</v>
      </c>
      <c r="AB28">
        <v>0</v>
      </c>
      <c r="AC28">
        <v>-8</v>
      </c>
    </row>
    <row r="29" spans="7:29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18.920000000000002</v>
      </c>
      <c r="M29" s="74">
        <v>0</v>
      </c>
      <c r="N29" s="73">
        <v>-88</v>
      </c>
      <c r="O29" s="46">
        <v>-50</v>
      </c>
      <c r="P29" s="46">
        <v>-10</v>
      </c>
      <c r="Q29" s="46">
        <v>0</v>
      </c>
      <c r="R29" s="46">
        <v>0</v>
      </c>
      <c r="S29" s="74">
        <v>0</v>
      </c>
      <c r="U29" s="73">
        <v>-149.5</v>
      </c>
      <c r="V29" s="74">
        <v>18.920000000000002</v>
      </c>
      <c r="W29">
        <v>-88</v>
      </c>
      <c r="X29">
        <v>-50</v>
      </c>
      <c r="Y29">
        <v>-1.5</v>
      </c>
      <c r="Z29">
        <v>18.920000000000002</v>
      </c>
      <c r="AA29">
        <v>0</v>
      </c>
      <c r="AB29">
        <v>0</v>
      </c>
      <c r="AC29">
        <v>-10</v>
      </c>
    </row>
    <row r="30" spans="7:29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21.13</v>
      </c>
      <c r="M30" s="74">
        <v>0</v>
      </c>
      <c r="N30" s="73">
        <v>-93</v>
      </c>
      <c r="O30" s="46">
        <v>-50</v>
      </c>
      <c r="P30" s="46">
        <v>-23</v>
      </c>
      <c r="Q30" s="46">
        <v>0</v>
      </c>
      <c r="R30" s="46">
        <v>0</v>
      </c>
      <c r="S30" s="74">
        <v>0</v>
      </c>
      <c r="U30" s="73">
        <v>-167.5</v>
      </c>
      <c r="V30" s="74">
        <v>21.13</v>
      </c>
      <c r="W30">
        <v>-93</v>
      </c>
      <c r="X30">
        <v>-50</v>
      </c>
      <c r="Y30">
        <v>-1.5</v>
      </c>
      <c r="Z30">
        <v>21.13</v>
      </c>
      <c r="AA30">
        <v>0</v>
      </c>
      <c r="AB30">
        <v>0</v>
      </c>
      <c r="AC30">
        <v>-23</v>
      </c>
    </row>
    <row r="31" spans="7:29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20.84</v>
      </c>
      <c r="M31" s="74">
        <v>0</v>
      </c>
      <c r="N31" s="73">
        <v>-95</v>
      </c>
      <c r="O31" s="46">
        <v>-35</v>
      </c>
      <c r="P31" s="46">
        <v>-80</v>
      </c>
      <c r="Q31" s="46">
        <v>0</v>
      </c>
      <c r="R31" s="46">
        <v>0</v>
      </c>
      <c r="S31" s="74">
        <v>0</v>
      </c>
      <c r="U31" s="73">
        <v>-211.5</v>
      </c>
      <c r="V31" s="74">
        <v>20.84</v>
      </c>
      <c r="W31">
        <v>-95</v>
      </c>
      <c r="X31">
        <v>-35</v>
      </c>
      <c r="Y31">
        <v>-1.5</v>
      </c>
      <c r="Z31">
        <v>20.84</v>
      </c>
      <c r="AA31">
        <v>0</v>
      </c>
      <c r="AB31">
        <v>0</v>
      </c>
      <c r="AC31">
        <v>-80</v>
      </c>
    </row>
    <row r="32" spans="7:29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22.09</v>
      </c>
      <c r="M32" s="74">
        <v>0</v>
      </c>
      <c r="N32" s="73">
        <v>-60</v>
      </c>
      <c r="O32" s="46">
        <v>-40</v>
      </c>
      <c r="P32" s="46">
        <v>-77</v>
      </c>
      <c r="Q32" s="46">
        <v>0</v>
      </c>
      <c r="R32" s="46">
        <v>0</v>
      </c>
      <c r="S32" s="74">
        <v>0</v>
      </c>
      <c r="U32" s="73">
        <v>-178.5</v>
      </c>
      <c r="V32" s="74">
        <v>22.09</v>
      </c>
      <c r="W32">
        <v>-60</v>
      </c>
      <c r="X32">
        <v>-40</v>
      </c>
      <c r="Y32">
        <v>-1.5</v>
      </c>
      <c r="Z32">
        <v>22.09</v>
      </c>
      <c r="AA32">
        <v>0</v>
      </c>
      <c r="AB32">
        <v>0</v>
      </c>
      <c r="AC32">
        <v>-77</v>
      </c>
    </row>
    <row r="33" spans="7:29">
      <c r="G33" t="s">
        <v>75</v>
      </c>
      <c r="H33" s="73">
        <v>0</v>
      </c>
      <c r="I33" s="46">
        <v>0</v>
      </c>
      <c r="J33" s="46">
        <v>34.57</v>
      </c>
      <c r="K33" s="46">
        <v>0</v>
      </c>
      <c r="L33" s="46">
        <v>21.71</v>
      </c>
      <c r="M33" s="74">
        <v>0</v>
      </c>
      <c r="N33" s="73">
        <v>-50</v>
      </c>
      <c r="O33" s="46">
        <v>-23</v>
      </c>
      <c r="P33" s="46">
        <v>0</v>
      </c>
      <c r="Q33" s="46">
        <v>0</v>
      </c>
      <c r="R33" s="46">
        <v>0</v>
      </c>
      <c r="S33" s="74">
        <v>0</v>
      </c>
      <c r="U33" s="73">
        <v>-73</v>
      </c>
      <c r="V33" s="74">
        <v>56.28</v>
      </c>
      <c r="W33">
        <v>-50</v>
      </c>
      <c r="X33">
        <v>-23</v>
      </c>
      <c r="Y33">
        <v>0</v>
      </c>
      <c r="Z33">
        <v>21.71</v>
      </c>
      <c r="AA33">
        <v>0</v>
      </c>
      <c r="AB33">
        <v>0</v>
      </c>
      <c r="AC33">
        <v>34.57</v>
      </c>
    </row>
    <row r="34" spans="7:29">
      <c r="G34" t="s">
        <v>76</v>
      </c>
      <c r="H34" s="73">
        <v>0</v>
      </c>
      <c r="I34" s="46">
        <v>0</v>
      </c>
      <c r="J34" s="46">
        <v>48.98</v>
      </c>
      <c r="K34" s="46">
        <v>0</v>
      </c>
      <c r="L34" s="46">
        <v>21.71</v>
      </c>
      <c r="M34" s="74">
        <v>0</v>
      </c>
      <c r="N34" s="73">
        <v>-68</v>
      </c>
      <c r="O34" s="46">
        <v>-11</v>
      </c>
      <c r="P34" s="46">
        <v>0</v>
      </c>
      <c r="Q34" s="46">
        <v>0</v>
      </c>
      <c r="R34" s="46">
        <v>0</v>
      </c>
      <c r="S34" s="74">
        <v>0</v>
      </c>
      <c r="U34" s="73">
        <v>-79</v>
      </c>
      <c r="V34" s="74">
        <v>70.69</v>
      </c>
      <c r="W34">
        <v>-68</v>
      </c>
      <c r="X34">
        <v>-11</v>
      </c>
      <c r="Y34">
        <v>0</v>
      </c>
      <c r="Z34">
        <v>21.71</v>
      </c>
      <c r="AA34">
        <v>0</v>
      </c>
      <c r="AB34">
        <v>0</v>
      </c>
      <c r="AC34">
        <v>48.98</v>
      </c>
    </row>
    <row r="35" spans="7:29">
      <c r="G35" t="s">
        <v>77</v>
      </c>
      <c r="H35" s="73">
        <v>0</v>
      </c>
      <c r="I35" s="46">
        <v>0</v>
      </c>
      <c r="J35" s="46">
        <v>51.87</v>
      </c>
      <c r="K35" s="46">
        <v>0</v>
      </c>
      <c r="L35" s="46">
        <v>20.74</v>
      </c>
      <c r="M35" s="74">
        <v>0</v>
      </c>
      <c r="N35" s="73">
        <v>-21</v>
      </c>
      <c r="O35" s="46">
        <v>-18</v>
      </c>
      <c r="P35" s="46">
        <v>0</v>
      </c>
      <c r="Q35" s="46">
        <v>0</v>
      </c>
      <c r="R35" s="46">
        <v>0</v>
      </c>
      <c r="S35" s="74">
        <v>0</v>
      </c>
      <c r="U35" s="73">
        <v>-40.5</v>
      </c>
      <c r="V35" s="74">
        <v>72.61</v>
      </c>
      <c r="W35">
        <v>-21</v>
      </c>
      <c r="X35">
        <v>-18</v>
      </c>
      <c r="Y35">
        <v>-1.5</v>
      </c>
      <c r="Z35">
        <v>20.74</v>
      </c>
      <c r="AA35">
        <v>0</v>
      </c>
      <c r="AB35">
        <v>0</v>
      </c>
      <c r="AC35">
        <v>51.87</v>
      </c>
    </row>
    <row r="36" spans="7:29">
      <c r="G36" t="s">
        <v>78</v>
      </c>
      <c r="H36" s="73">
        <v>0</v>
      </c>
      <c r="I36" s="46">
        <v>0</v>
      </c>
      <c r="J36" s="46">
        <v>61.46</v>
      </c>
      <c r="K36" s="46">
        <v>0</v>
      </c>
      <c r="L36" s="46">
        <v>20.46</v>
      </c>
      <c r="M36" s="74">
        <v>0</v>
      </c>
      <c r="N36" s="73">
        <v>-11</v>
      </c>
      <c r="O36" s="46">
        <v>-15</v>
      </c>
      <c r="P36" s="46">
        <v>0</v>
      </c>
      <c r="Q36" s="46">
        <v>0</v>
      </c>
      <c r="R36" s="46">
        <v>0</v>
      </c>
      <c r="S36" s="74">
        <v>0</v>
      </c>
      <c r="U36" s="73">
        <v>-27.5</v>
      </c>
      <c r="V36" s="74">
        <v>81.92</v>
      </c>
      <c r="W36">
        <v>-11</v>
      </c>
      <c r="X36">
        <v>-15</v>
      </c>
      <c r="Y36">
        <v>-1.5</v>
      </c>
      <c r="Z36">
        <v>20.46</v>
      </c>
      <c r="AA36">
        <v>0</v>
      </c>
      <c r="AB36">
        <v>0</v>
      </c>
      <c r="AC36">
        <v>61.46</v>
      </c>
    </row>
    <row r="37" spans="7:29">
      <c r="G37" t="s">
        <v>79</v>
      </c>
      <c r="H37" s="73">
        <v>32.65</v>
      </c>
      <c r="I37" s="46">
        <v>0</v>
      </c>
      <c r="J37" s="46">
        <v>46.1</v>
      </c>
      <c r="K37" s="46">
        <v>0</v>
      </c>
      <c r="L37" s="46">
        <v>19.21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-1.5</v>
      </c>
      <c r="V37" s="74">
        <v>97.96</v>
      </c>
      <c r="W37">
        <v>32.65</v>
      </c>
      <c r="X37">
        <v>0</v>
      </c>
      <c r="Y37">
        <v>-1.5</v>
      </c>
      <c r="Z37">
        <v>19.21</v>
      </c>
      <c r="AA37">
        <v>0</v>
      </c>
      <c r="AB37">
        <v>0</v>
      </c>
      <c r="AC37">
        <v>46.1</v>
      </c>
    </row>
    <row r="38" spans="7:29">
      <c r="G38" t="s">
        <v>80</v>
      </c>
      <c r="H38" s="73">
        <v>32.659999999999997</v>
      </c>
      <c r="I38" s="46">
        <v>0</v>
      </c>
      <c r="J38" s="46">
        <v>24.01</v>
      </c>
      <c r="K38" s="46">
        <v>0</v>
      </c>
      <c r="L38" s="46">
        <v>16.61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-1.5</v>
      </c>
      <c r="V38" s="74">
        <v>73.28</v>
      </c>
      <c r="W38">
        <v>32.659999999999997</v>
      </c>
      <c r="X38">
        <v>0</v>
      </c>
      <c r="Y38">
        <v>-1.5</v>
      </c>
      <c r="Z38">
        <v>16.61</v>
      </c>
      <c r="AA38">
        <v>0</v>
      </c>
      <c r="AB38">
        <v>0</v>
      </c>
      <c r="AC38">
        <v>24.01</v>
      </c>
    </row>
    <row r="39" spans="7:29">
      <c r="G39" t="s">
        <v>81</v>
      </c>
      <c r="H39" s="73">
        <v>0</v>
      </c>
      <c r="I39" s="46">
        <v>0</v>
      </c>
      <c r="J39" s="46">
        <v>29.04</v>
      </c>
      <c r="K39" s="46">
        <v>0</v>
      </c>
      <c r="L39" s="46">
        <v>13.67</v>
      </c>
      <c r="M39" s="74">
        <v>0</v>
      </c>
      <c r="N39" s="73">
        <v>-62</v>
      </c>
      <c r="O39" s="46">
        <v>-10</v>
      </c>
      <c r="P39" s="46">
        <v>0</v>
      </c>
      <c r="Q39" s="46">
        <v>0</v>
      </c>
      <c r="R39" s="46">
        <v>0</v>
      </c>
      <c r="S39" s="74">
        <v>0</v>
      </c>
      <c r="U39" s="73">
        <v>-73.5</v>
      </c>
      <c r="V39" s="74">
        <v>42.71</v>
      </c>
      <c r="W39">
        <v>-62</v>
      </c>
      <c r="X39">
        <v>-10</v>
      </c>
      <c r="Y39">
        <v>-1.5</v>
      </c>
      <c r="Z39">
        <v>13.67</v>
      </c>
      <c r="AA39">
        <v>0</v>
      </c>
      <c r="AB39">
        <v>0</v>
      </c>
      <c r="AC39">
        <v>29.04</v>
      </c>
    </row>
    <row r="40" spans="7:29">
      <c r="G40" t="s">
        <v>82</v>
      </c>
      <c r="H40" s="73">
        <v>0</v>
      </c>
      <c r="I40" s="46">
        <v>0</v>
      </c>
      <c r="J40" s="46">
        <v>33.869999999999997</v>
      </c>
      <c r="K40" s="46">
        <v>0</v>
      </c>
      <c r="L40" s="46">
        <v>10.54</v>
      </c>
      <c r="M40" s="74">
        <v>0</v>
      </c>
      <c r="N40" s="73">
        <v>-27</v>
      </c>
      <c r="O40" s="46">
        <v>-10</v>
      </c>
      <c r="P40" s="46">
        <v>0</v>
      </c>
      <c r="Q40" s="46">
        <v>0</v>
      </c>
      <c r="R40" s="46">
        <v>0</v>
      </c>
      <c r="S40" s="74">
        <v>0</v>
      </c>
      <c r="U40" s="73">
        <v>-38.5</v>
      </c>
      <c r="V40" s="74">
        <v>44.41</v>
      </c>
      <c r="W40">
        <v>-27</v>
      </c>
      <c r="X40">
        <v>-10</v>
      </c>
      <c r="Y40">
        <v>-1.5</v>
      </c>
      <c r="Z40">
        <v>10.54</v>
      </c>
      <c r="AA40">
        <v>0</v>
      </c>
      <c r="AB40">
        <v>0</v>
      </c>
      <c r="AC40">
        <v>33.869999999999997</v>
      </c>
    </row>
    <row r="41" spans="7:29">
      <c r="G41" t="s">
        <v>83</v>
      </c>
      <c r="H41" s="73">
        <v>0</v>
      </c>
      <c r="I41" s="46">
        <v>0</v>
      </c>
      <c r="J41" s="46">
        <v>21.2</v>
      </c>
      <c r="K41" s="46">
        <v>0</v>
      </c>
      <c r="L41" s="46">
        <v>11.49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-1.5</v>
      </c>
      <c r="V41" s="74">
        <v>32.69</v>
      </c>
      <c r="W41">
        <v>0</v>
      </c>
      <c r="X41">
        <v>0</v>
      </c>
      <c r="Y41">
        <v>-1.5</v>
      </c>
      <c r="Z41">
        <v>11.49</v>
      </c>
      <c r="AA41">
        <v>0</v>
      </c>
      <c r="AB41">
        <v>0</v>
      </c>
      <c r="AC41">
        <v>21.2</v>
      </c>
    </row>
    <row r="42" spans="7:29">
      <c r="G42" t="s">
        <v>84</v>
      </c>
      <c r="H42" s="73">
        <v>0</v>
      </c>
      <c r="I42" s="46">
        <v>0</v>
      </c>
      <c r="J42" s="46">
        <v>18.239999999999998</v>
      </c>
      <c r="K42" s="46">
        <v>0</v>
      </c>
      <c r="L42" s="46">
        <v>12.2</v>
      </c>
      <c r="M42" s="74">
        <v>0</v>
      </c>
      <c r="N42" s="73">
        <v>0</v>
      </c>
      <c r="O42" s="46">
        <v>-5</v>
      </c>
      <c r="P42" s="46">
        <v>0</v>
      </c>
      <c r="Q42" s="46">
        <v>0</v>
      </c>
      <c r="R42" s="46">
        <v>0</v>
      </c>
      <c r="S42" s="74">
        <v>0</v>
      </c>
      <c r="U42" s="73">
        <v>-6.5</v>
      </c>
      <c r="V42" s="74">
        <v>30.44</v>
      </c>
      <c r="W42">
        <v>0</v>
      </c>
      <c r="X42">
        <v>-5</v>
      </c>
      <c r="Y42">
        <v>-1.5</v>
      </c>
      <c r="Z42">
        <v>12.2</v>
      </c>
      <c r="AA42">
        <v>0</v>
      </c>
      <c r="AB42">
        <v>0</v>
      </c>
      <c r="AC42">
        <v>18.239999999999998</v>
      </c>
    </row>
    <row r="43" spans="7:29">
      <c r="G43" t="s">
        <v>85</v>
      </c>
      <c r="H43" s="73">
        <v>0</v>
      </c>
      <c r="I43" s="46">
        <v>0</v>
      </c>
      <c r="J43" s="46">
        <v>28.81</v>
      </c>
      <c r="K43" s="46">
        <v>0</v>
      </c>
      <c r="L43" s="46">
        <v>11.72</v>
      </c>
      <c r="M43" s="74">
        <v>0</v>
      </c>
      <c r="N43" s="73">
        <v>-14</v>
      </c>
      <c r="O43" s="46">
        <v>-25</v>
      </c>
      <c r="P43" s="46">
        <v>0</v>
      </c>
      <c r="Q43" s="46">
        <v>0</v>
      </c>
      <c r="R43" s="46">
        <v>0</v>
      </c>
      <c r="S43" s="74">
        <v>0</v>
      </c>
      <c r="U43" s="73">
        <v>-40.5</v>
      </c>
      <c r="V43" s="74">
        <v>40.53</v>
      </c>
      <c r="W43">
        <v>-14</v>
      </c>
      <c r="X43">
        <v>-25</v>
      </c>
      <c r="Y43">
        <v>-1.5</v>
      </c>
      <c r="Z43">
        <v>11.72</v>
      </c>
      <c r="AA43">
        <v>0</v>
      </c>
      <c r="AB43">
        <v>0</v>
      </c>
      <c r="AC43">
        <v>28.81</v>
      </c>
    </row>
    <row r="44" spans="7:29">
      <c r="G44" t="s">
        <v>86</v>
      </c>
      <c r="H44" s="73">
        <v>0</v>
      </c>
      <c r="I44" s="46">
        <v>0</v>
      </c>
      <c r="J44" s="46">
        <v>42.25</v>
      </c>
      <c r="K44" s="46">
        <v>0</v>
      </c>
      <c r="L44" s="46">
        <v>12.49</v>
      </c>
      <c r="M44" s="74">
        <v>0</v>
      </c>
      <c r="N44" s="73">
        <v>-10</v>
      </c>
      <c r="O44" s="46">
        <v>-30</v>
      </c>
      <c r="P44" s="46">
        <v>0</v>
      </c>
      <c r="Q44" s="46">
        <v>0</v>
      </c>
      <c r="R44" s="46">
        <v>0</v>
      </c>
      <c r="S44" s="74">
        <v>0</v>
      </c>
      <c r="U44" s="73">
        <v>-41.5</v>
      </c>
      <c r="V44" s="74">
        <v>54.74</v>
      </c>
      <c r="W44">
        <v>-10</v>
      </c>
      <c r="X44">
        <v>-30</v>
      </c>
      <c r="Y44">
        <v>-1.5</v>
      </c>
      <c r="Z44">
        <v>12.49</v>
      </c>
      <c r="AA44">
        <v>0</v>
      </c>
      <c r="AB44">
        <v>0</v>
      </c>
      <c r="AC44">
        <v>42.25</v>
      </c>
    </row>
    <row r="45" spans="7:29">
      <c r="G45" t="s">
        <v>87</v>
      </c>
      <c r="H45" s="73">
        <v>0</v>
      </c>
      <c r="I45" s="46">
        <v>0</v>
      </c>
      <c r="J45" s="46">
        <v>19.21</v>
      </c>
      <c r="K45" s="46">
        <v>0</v>
      </c>
      <c r="L45" s="46">
        <v>10.08</v>
      </c>
      <c r="M45" s="74">
        <v>0</v>
      </c>
      <c r="N45" s="73">
        <v>-62</v>
      </c>
      <c r="O45" s="46">
        <v>-45</v>
      </c>
      <c r="P45" s="46">
        <v>0</v>
      </c>
      <c r="Q45" s="46">
        <v>0</v>
      </c>
      <c r="R45" s="46">
        <v>0</v>
      </c>
      <c r="S45" s="74">
        <v>0</v>
      </c>
      <c r="U45" s="73">
        <v>-108.5</v>
      </c>
      <c r="V45" s="74">
        <v>29.29</v>
      </c>
      <c r="W45">
        <v>-62</v>
      </c>
      <c r="X45">
        <v>-45</v>
      </c>
      <c r="Y45">
        <v>-1.5</v>
      </c>
      <c r="Z45">
        <v>10.08</v>
      </c>
      <c r="AA45">
        <v>0</v>
      </c>
      <c r="AB45">
        <v>0</v>
      </c>
      <c r="AC45">
        <v>19.21</v>
      </c>
    </row>
    <row r="46" spans="7:29">
      <c r="G46" t="s">
        <v>88</v>
      </c>
      <c r="H46" s="73">
        <v>0</v>
      </c>
      <c r="I46" s="46">
        <v>0</v>
      </c>
      <c r="J46" s="46">
        <v>25.93</v>
      </c>
      <c r="K46" s="46">
        <v>0</v>
      </c>
      <c r="L46" s="46">
        <v>8.4499999999999993</v>
      </c>
      <c r="M46" s="74">
        <v>0</v>
      </c>
      <c r="N46" s="73">
        <v>-61</v>
      </c>
      <c r="O46" s="46">
        <v>-55</v>
      </c>
      <c r="P46" s="46">
        <v>0</v>
      </c>
      <c r="Q46" s="46">
        <v>0</v>
      </c>
      <c r="R46" s="46">
        <v>0</v>
      </c>
      <c r="S46" s="74">
        <v>0</v>
      </c>
      <c r="U46" s="73">
        <v>-117.5</v>
      </c>
      <c r="V46" s="74">
        <v>34.380000000000003</v>
      </c>
      <c r="W46">
        <v>-61</v>
      </c>
      <c r="X46">
        <v>-55</v>
      </c>
      <c r="Y46">
        <v>-1.5</v>
      </c>
      <c r="Z46">
        <v>8.4499999999999993</v>
      </c>
      <c r="AA46">
        <v>0</v>
      </c>
      <c r="AB46">
        <v>0</v>
      </c>
      <c r="AC46">
        <v>25.93</v>
      </c>
    </row>
    <row r="47" spans="7:29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7.68</v>
      </c>
      <c r="M47" s="74">
        <v>0</v>
      </c>
      <c r="N47" s="73">
        <v>-6</v>
      </c>
      <c r="O47" s="46">
        <v>-25</v>
      </c>
      <c r="P47" s="46">
        <v>0</v>
      </c>
      <c r="Q47" s="46">
        <v>0</v>
      </c>
      <c r="R47" s="46">
        <v>0</v>
      </c>
      <c r="S47" s="74">
        <v>0</v>
      </c>
      <c r="U47" s="73">
        <v>-32.5</v>
      </c>
      <c r="V47" s="74">
        <v>7.68</v>
      </c>
      <c r="W47">
        <v>-6</v>
      </c>
      <c r="X47">
        <v>-25</v>
      </c>
      <c r="Y47">
        <v>-1.5</v>
      </c>
      <c r="Z47">
        <v>7.68</v>
      </c>
      <c r="AA47">
        <v>0</v>
      </c>
      <c r="AB47">
        <v>0</v>
      </c>
      <c r="AC47">
        <v>0</v>
      </c>
    </row>
    <row r="48" spans="7:29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6.72</v>
      </c>
      <c r="M48" s="74">
        <v>0</v>
      </c>
      <c r="N48" s="73">
        <v>-11</v>
      </c>
      <c r="O48" s="46">
        <v>-40</v>
      </c>
      <c r="P48" s="46">
        <v>0</v>
      </c>
      <c r="Q48" s="46">
        <v>0</v>
      </c>
      <c r="R48" s="46">
        <v>0</v>
      </c>
      <c r="S48" s="74">
        <v>0</v>
      </c>
      <c r="U48" s="73">
        <v>-52.5</v>
      </c>
      <c r="V48" s="74">
        <v>6.72</v>
      </c>
      <c r="W48">
        <v>-11</v>
      </c>
      <c r="X48">
        <v>-40</v>
      </c>
      <c r="Y48">
        <v>-1.5</v>
      </c>
      <c r="Z48">
        <v>6.72</v>
      </c>
      <c r="AA48">
        <v>0</v>
      </c>
      <c r="AB48">
        <v>0</v>
      </c>
      <c r="AC48">
        <v>0</v>
      </c>
    </row>
    <row r="49" spans="7:29">
      <c r="G49" t="s">
        <v>91</v>
      </c>
      <c r="H49" s="73">
        <v>0</v>
      </c>
      <c r="I49" s="46">
        <v>0</v>
      </c>
      <c r="J49" s="46">
        <v>5.76</v>
      </c>
      <c r="K49" s="46">
        <v>0</v>
      </c>
      <c r="L49" s="46">
        <v>6.73</v>
      </c>
      <c r="M49" s="74">
        <v>0</v>
      </c>
      <c r="N49" s="73">
        <v>0</v>
      </c>
      <c r="O49" s="46">
        <v>-20</v>
      </c>
      <c r="P49" s="46">
        <v>0</v>
      </c>
      <c r="Q49" s="46">
        <v>0</v>
      </c>
      <c r="R49" s="46">
        <v>0</v>
      </c>
      <c r="S49" s="74">
        <v>0</v>
      </c>
      <c r="U49" s="73">
        <v>-21.5</v>
      </c>
      <c r="V49" s="74">
        <v>12.49</v>
      </c>
      <c r="W49">
        <v>0</v>
      </c>
      <c r="X49">
        <v>-20</v>
      </c>
      <c r="Y49">
        <v>-1.5</v>
      </c>
      <c r="Z49">
        <v>6.73</v>
      </c>
      <c r="AA49">
        <v>0</v>
      </c>
      <c r="AB49">
        <v>0</v>
      </c>
      <c r="AC49">
        <v>5.76</v>
      </c>
    </row>
    <row r="50" spans="7:29">
      <c r="G50" t="s">
        <v>92</v>
      </c>
      <c r="H50" s="73">
        <v>9.61</v>
      </c>
      <c r="I50" s="46">
        <v>0</v>
      </c>
      <c r="J50" s="46">
        <v>4.8</v>
      </c>
      <c r="K50" s="46">
        <v>0</v>
      </c>
      <c r="L50" s="46">
        <v>4.8</v>
      </c>
      <c r="M50" s="74">
        <v>0</v>
      </c>
      <c r="N50" s="73">
        <v>0</v>
      </c>
      <c r="O50" s="46">
        <v>-20</v>
      </c>
      <c r="P50" s="46">
        <v>0</v>
      </c>
      <c r="Q50" s="46">
        <v>0</v>
      </c>
      <c r="R50" s="46">
        <v>0</v>
      </c>
      <c r="S50" s="74">
        <v>0</v>
      </c>
      <c r="U50" s="73">
        <v>-21.5</v>
      </c>
      <c r="V50" s="74">
        <v>19.21</v>
      </c>
      <c r="W50">
        <v>9.61</v>
      </c>
      <c r="X50">
        <v>-20</v>
      </c>
      <c r="Y50">
        <v>-1.5</v>
      </c>
      <c r="Z50">
        <v>4.8</v>
      </c>
      <c r="AA50">
        <v>0</v>
      </c>
      <c r="AB50">
        <v>0</v>
      </c>
      <c r="AC50">
        <v>4.8</v>
      </c>
    </row>
    <row r="51" spans="7:29">
      <c r="G51" t="s">
        <v>93</v>
      </c>
      <c r="H51" s="73">
        <v>20.170000000000002</v>
      </c>
      <c r="I51" s="46">
        <v>0</v>
      </c>
      <c r="J51" s="46">
        <v>25.93</v>
      </c>
      <c r="K51" s="46">
        <v>0</v>
      </c>
      <c r="L51" s="46">
        <v>5.76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-1.5</v>
      </c>
      <c r="V51" s="74">
        <v>51.86</v>
      </c>
      <c r="W51">
        <v>20.170000000000002</v>
      </c>
      <c r="X51">
        <v>0</v>
      </c>
      <c r="Y51">
        <v>-1.5</v>
      </c>
      <c r="Z51">
        <v>5.76</v>
      </c>
      <c r="AA51">
        <v>0</v>
      </c>
      <c r="AB51">
        <v>0</v>
      </c>
      <c r="AC51">
        <v>25.93</v>
      </c>
    </row>
    <row r="52" spans="7:29">
      <c r="G52" t="s">
        <v>94</v>
      </c>
      <c r="H52" s="73">
        <v>27.85</v>
      </c>
      <c r="I52" s="46">
        <v>0</v>
      </c>
      <c r="J52" s="46">
        <v>21.13</v>
      </c>
      <c r="K52" s="46">
        <v>0</v>
      </c>
      <c r="L52" s="46">
        <v>4.8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-1.5</v>
      </c>
      <c r="V52" s="74">
        <v>53.78</v>
      </c>
      <c r="W52">
        <v>27.85</v>
      </c>
      <c r="X52">
        <v>0</v>
      </c>
      <c r="Y52">
        <v>-1.5</v>
      </c>
      <c r="Z52">
        <v>4.8</v>
      </c>
      <c r="AA52">
        <v>0</v>
      </c>
      <c r="AB52">
        <v>0</v>
      </c>
      <c r="AC52">
        <v>21.13</v>
      </c>
    </row>
    <row r="53" spans="7:29">
      <c r="G53" t="s">
        <v>95</v>
      </c>
      <c r="H53" s="73">
        <v>36.49</v>
      </c>
      <c r="I53" s="46">
        <v>0</v>
      </c>
      <c r="J53" s="46">
        <v>19.21</v>
      </c>
      <c r="K53" s="46">
        <v>0</v>
      </c>
      <c r="L53" s="46">
        <v>3.84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-1</v>
      </c>
      <c r="V53" s="74">
        <v>59.54</v>
      </c>
      <c r="W53">
        <v>36.49</v>
      </c>
      <c r="X53">
        <v>0</v>
      </c>
      <c r="Y53">
        <v>-1</v>
      </c>
      <c r="Z53">
        <v>3.84</v>
      </c>
      <c r="AA53">
        <v>0</v>
      </c>
      <c r="AB53">
        <v>0</v>
      </c>
      <c r="AC53">
        <v>19.21</v>
      </c>
    </row>
    <row r="54" spans="7:29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2.88</v>
      </c>
      <c r="M54" s="74">
        <v>0</v>
      </c>
      <c r="N54" s="73">
        <v>0</v>
      </c>
      <c r="O54" s="46">
        <v>0</v>
      </c>
      <c r="P54" s="46">
        <v>-10</v>
      </c>
      <c r="Q54" s="46">
        <v>0</v>
      </c>
      <c r="R54" s="46">
        <v>0</v>
      </c>
      <c r="S54" s="74">
        <v>0</v>
      </c>
      <c r="U54" s="73">
        <v>-11</v>
      </c>
      <c r="V54" s="74">
        <v>2.88</v>
      </c>
      <c r="W54">
        <v>0</v>
      </c>
      <c r="X54">
        <v>0</v>
      </c>
      <c r="Y54">
        <v>-1</v>
      </c>
      <c r="Z54">
        <v>2.88</v>
      </c>
      <c r="AA54">
        <v>0</v>
      </c>
      <c r="AB54">
        <v>0</v>
      </c>
      <c r="AC54">
        <v>-10</v>
      </c>
    </row>
    <row r="55" spans="7:29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3.65</v>
      </c>
      <c r="M55" s="74">
        <v>0</v>
      </c>
      <c r="N55" s="73">
        <v>-4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-5</v>
      </c>
      <c r="V55" s="74">
        <v>3.65</v>
      </c>
      <c r="W55">
        <v>-4</v>
      </c>
      <c r="X55">
        <v>0</v>
      </c>
      <c r="Y55">
        <v>-1</v>
      </c>
      <c r="Z55">
        <v>3.65</v>
      </c>
      <c r="AA55">
        <v>0</v>
      </c>
      <c r="AB55">
        <v>0</v>
      </c>
      <c r="AC55">
        <v>0</v>
      </c>
    </row>
    <row r="56" spans="7:29">
      <c r="G56" t="s">
        <v>98</v>
      </c>
      <c r="H56" s="73">
        <v>8.64</v>
      </c>
      <c r="I56" s="46">
        <v>0</v>
      </c>
      <c r="J56" s="46">
        <v>5.76</v>
      </c>
      <c r="K56" s="46">
        <v>0</v>
      </c>
      <c r="L56" s="46">
        <v>2.5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-1</v>
      </c>
      <c r="V56" s="74">
        <v>16.899999999999999</v>
      </c>
      <c r="W56">
        <v>8.64</v>
      </c>
      <c r="X56">
        <v>0</v>
      </c>
      <c r="Y56">
        <v>-1</v>
      </c>
      <c r="Z56">
        <v>2.5</v>
      </c>
      <c r="AA56">
        <v>0</v>
      </c>
      <c r="AB56">
        <v>0</v>
      </c>
      <c r="AC56">
        <v>5.76</v>
      </c>
    </row>
    <row r="57" spans="7:29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3.27</v>
      </c>
      <c r="M57" s="74">
        <v>0</v>
      </c>
      <c r="N57" s="73">
        <v>0</v>
      </c>
      <c r="O57" s="46">
        <v>-15</v>
      </c>
      <c r="P57" s="46">
        <v>-9</v>
      </c>
      <c r="Q57" s="46">
        <v>0</v>
      </c>
      <c r="R57" s="46">
        <v>0</v>
      </c>
      <c r="S57" s="74">
        <v>0</v>
      </c>
      <c r="U57" s="73">
        <v>-25</v>
      </c>
      <c r="V57" s="74">
        <v>3.27</v>
      </c>
      <c r="W57">
        <v>0</v>
      </c>
      <c r="X57">
        <v>-15</v>
      </c>
      <c r="Y57">
        <v>-1</v>
      </c>
      <c r="Z57">
        <v>3.27</v>
      </c>
      <c r="AA57">
        <v>0</v>
      </c>
      <c r="AB57">
        <v>0</v>
      </c>
      <c r="AC57">
        <v>-9</v>
      </c>
    </row>
    <row r="58" spans="7:29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3.27</v>
      </c>
      <c r="M58" s="74">
        <v>0</v>
      </c>
      <c r="N58" s="73">
        <v>-13</v>
      </c>
      <c r="O58" s="46">
        <v>-10</v>
      </c>
      <c r="P58" s="46">
        <v>-13</v>
      </c>
      <c r="Q58" s="46">
        <v>0</v>
      </c>
      <c r="R58" s="46">
        <v>0</v>
      </c>
      <c r="S58" s="74">
        <v>0</v>
      </c>
      <c r="U58" s="73">
        <v>-37</v>
      </c>
      <c r="V58" s="74">
        <v>3.27</v>
      </c>
      <c r="W58">
        <v>-13</v>
      </c>
      <c r="X58">
        <v>-10</v>
      </c>
      <c r="Y58">
        <v>-1</v>
      </c>
      <c r="Z58">
        <v>3.27</v>
      </c>
      <c r="AA58">
        <v>0</v>
      </c>
      <c r="AB58">
        <v>0</v>
      </c>
      <c r="AC58">
        <v>-13</v>
      </c>
    </row>
    <row r="59" spans="7:29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3.55</v>
      </c>
      <c r="M59" s="74">
        <v>0.1</v>
      </c>
      <c r="N59" s="73">
        <v>-19</v>
      </c>
      <c r="O59" s="46">
        <v>0</v>
      </c>
      <c r="P59" s="46">
        <v>-10</v>
      </c>
      <c r="Q59" s="46">
        <v>0</v>
      </c>
      <c r="R59" s="46">
        <v>0</v>
      </c>
      <c r="S59" s="74">
        <v>0</v>
      </c>
      <c r="U59" s="73">
        <v>-30</v>
      </c>
      <c r="V59" s="74">
        <v>3.65</v>
      </c>
      <c r="W59">
        <v>-19</v>
      </c>
      <c r="X59">
        <v>0</v>
      </c>
      <c r="Y59">
        <v>-1</v>
      </c>
      <c r="Z59">
        <v>3.55</v>
      </c>
      <c r="AA59">
        <v>0</v>
      </c>
      <c r="AB59">
        <v>0.1</v>
      </c>
      <c r="AC59">
        <v>-10</v>
      </c>
    </row>
    <row r="60" spans="7:29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2.88</v>
      </c>
      <c r="M60" s="74">
        <v>0.1</v>
      </c>
      <c r="N60" s="73">
        <v>-17</v>
      </c>
      <c r="O60" s="46">
        <v>0</v>
      </c>
      <c r="P60" s="46">
        <v>-2</v>
      </c>
      <c r="Q60" s="46">
        <v>0</v>
      </c>
      <c r="R60" s="46">
        <v>0</v>
      </c>
      <c r="S60" s="74">
        <v>0</v>
      </c>
      <c r="U60" s="73">
        <v>-20</v>
      </c>
      <c r="V60" s="74">
        <v>2.98</v>
      </c>
      <c r="W60">
        <v>-17</v>
      </c>
      <c r="X60">
        <v>0</v>
      </c>
      <c r="Y60">
        <v>-1</v>
      </c>
      <c r="Z60">
        <v>2.88</v>
      </c>
      <c r="AA60">
        <v>0</v>
      </c>
      <c r="AB60">
        <v>0.1</v>
      </c>
      <c r="AC60">
        <v>-2</v>
      </c>
    </row>
    <row r="61" spans="7:29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1.92</v>
      </c>
      <c r="M61" s="74">
        <v>0</v>
      </c>
      <c r="N61" s="73">
        <v>-111</v>
      </c>
      <c r="O61" s="46">
        <v>-35</v>
      </c>
      <c r="P61" s="46">
        <v>-40</v>
      </c>
      <c r="Q61" s="46">
        <v>0</v>
      </c>
      <c r="R61" s="46">
        <v>0</v>
      </c>
      <c r="S61" s="74">
        <v>0</v>
      </c>
      <c r="U61" s="73">
        <v>-187</v>
      </c>
      <c r="V61" s="74">
        <v>1.92</v>
      </c>
      <c r="W61">
        <v>-111</v>
      </c>
      <c r="X61">
        <v>-35</v>
      </c>
      <c r="Y61">
        <v>-1</v>
      </c>
      <c r="Z61">
        <v>1.92</v>
      </c>
      <c r="AA61">
        <v>0</v>
      </c>
      <c r="AB61">
        <v>0</v>
      </c>
      <c r="AC61">
        <v>-40</v>
      </c>
    </row>
    <row r="62" spans="7:29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2.88</v>
      </c>
      <c r="M62" s="74">
        <v>0.1</v>
      </c>
      <c r="N62" s="73">
        <v>-102</v>
      </c>
      <c r="O62" s="46">
        <v>-40</v>
      </c>
      <c r="P62" s="46">
        <v>-60</v>
      </c>
      <c r="Q62" s="46">
        <v>0</v>
      </c>
      <c r="R62" s="46">
        <v>0</v>
      </c>
      <c r="S62" s="74">
        <v>0</v>
      </c>
      <c r="U62" s="73">
        <v>-203</v>
      </c>
      <c r="V62" s="74">
        <v>2.98</v>
      </c>
      <c r="W62">
        <v>-102</v>
      </c>
      <c r="X62">
        <v>-40</v>
      </c>
      <c r="Y62">
        <v>-1</v>
      </c>
      <c r="Z62">
        <v>2.88</v>
      </c>
      <c r="AA62">
        <v>0</v>
      </c>
      <c r="AB62">
        <v>0.1</v>
      </c>
      <c r="AC62">
        <v>-60</v>
      </c>
    </row>
    <row r="63" spans="7:29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3.36</v>
      </c>
      <c r="M63" s="74">
        <v>0</v>
      </c>
      <c r="N63" s="73">
        <v>-14</v>
      </c>
      <c r="O63" s="46">
        <v>-35</v>
      </c>
      <c r="P63" s="46">
        <v>-35</v>
      </c>
      <c r="Q63" s="46">
        <v>0</v>
      </c>
      <c r="R63" s="46">
        <v>0</v>
      </c>
      <c r="S63" s="74">
        <v>0</v>
      </c>
      <c r="U63" s="73">
        <v>-85</v>
      </c>
      <c r="V63" s="74">
        <v>3.36</v>
      </c>
      <c r="W63">
        <v>-14</v>
      </c>
      <c r="X63">
        <v>-35</v>
      </c>
      <c r="Y63">
        <v>-1</v>
      </c>
      <c r="Z63">
        <v>3.36</v>
      </c>
      <c r="AA63">
        <v>0</v>
      </c>
      <c r="AB63">
        <v>0</v>
      </c>
      <c r="AC63">
        <v>-35</v>
      </c>
    </row>
    <row r="64" spans="7:29">
      <c r="G64" t="s">
        <v>106</v>
      </c>
      <c r="H64" s="73">
        <v>15.37</v>
      </c>
      <c r="I64" s="46">
        <v>0</v>
      </c>
      <c r="J64" s="46">
        <v>0</v>
      </c>
      <c r="K64" s="46">
        <v>0</v>
      </c>
      <c r="L64" s="46">
        <v>4.32</v>
      </c>
      <c r="M64" s="74">
        <v>0</v>
      </c>
      <c r="N64" s="73">
        <v>0</v>
      </c>
      <c r="O64" s="46">
        <v>-35</v>
      </c>
      <c r="P64" s="46">
        <v>-35</v>
      </c>
      <c r="Q64" s="46">
        <v>0</v>
      </c>
      <c r="R64" s="46">
        <v>0</v>
      </c>
      <c r="S64" s="74">
        <v>0</v>
      </c>
      <c r="U64" s="73">
        <v>-71</v>
      </c>
      <c r="V64" s="74">
        <v>19.690000000000001</v>
      </c>
      <c r="W64">
        <v>15.37</v>
      </c>
      <c r="X64">
        <v>-35</v>
      </c>
      <c r="Y64">
        <v>-1</v>
      </c>
      <c r="Z64">
        <v>4.32</v>
      </c>
      <c r="AA64">
        <v>0</v>
      </c>
      <c r="AB64">
        <v>0</v>
      </c>
      <c r="AC64">
        <v>-35</v>
      </c>
    </row>
    <row r="65" spans="7:29">
      <c r="G65" t="s">
        <v>107</v>
      </c>
      <c r="H65" s="73">
        <v>29.77</v>
      </c>
      <c r="I65" s="46">
        <v>0</v>
      </c>
      <c r="J65" s="46">
        <v>0</v>
      </c>
      <c r="K65" s="46">
        <v>0</v>
      </c>
      <c r="L65" s="46">
        <v>3.84</v>
      </c>
      <c r="M65" s="74">
        <v>0</v>
      </c>
      <c r="N65" s="73">
        <v>0</v>
      </c>
      <c r="O65" s="46">
        <v>-45</v>
      </c>
      <c r="P65" s="46">
        <v>-23</v>
      </c>
      <c r="Q65" s="46">
        <v>0</v>
      </c>
      <c r="R65" s="46">
        <v>0</v>
      </c>
      <c r="S65" s="74">
        <v>0</v>
      </c>
      <c r="U65" s="73">
        <v>-69</v>
      </c>
      <c r="V65" s="74">
        <v>33.61</v>
      </c>
      <c r="W65">
        <v>29.77</v>
      </c>
      <c r="X65">
        <v>-45</v>
      </c>
      <c r="Y65">
        <v>-1</v>
      </c>
      <c r="Z65">
        <v>3.84</v>
      </c>
      <c r="AA65">
        <v>0</v>
      </c>
      <c r="AB65">
        <v>0</v>
      </c>
      <c r="AC65">
        <v>-23</v>
      </c>
    </row>
    <row r="66" spans="7:29">
      <c r="G66" t="s">
        <v>108</v>
      </c>
      <c r="H66" s="73">
        <v>40.340000000000003</v>
      </c>
      <c r="I66" s="46">
        <v>0</v>
      </c>
      <c r="J66" s="46">
        <v>0</v>
      </c>
      <c r="K66" s="46">
        <v>0</v>
      </c>
      <c r="L66" s="46">
        <v>2.88</v>
      </c>
      <c r="M66" s="74">
        <v>0</v>
      </c>
      <c r="N66" s="73">
        <v>0</v>
      </c>
      <c r="O66" s="46">
        <v>-44</v>
      </c>
      <c r="P66" s="46">
        <v>-7</v>
      </c>
      <c r="Q66" s="46">
        <v>0</v>
      </c>
      <c r="R66" s="46">
        <v>0</v>
      </c>
      <c r="S66" s="74">
        <v>0</v>
      </c>
      <c r="U66" s="73">
        <v>-52</v>
      </c>
      <c r="V66" s="74">
        <v>43.22</v>
      </c>
      <c r="W66">
        <v>40.340000000000003</v>
      </c>
      <c r="X66">
        <v>-44</v>
      </c>
      <c r="Y66">
        <v>-1</v>
      </c>
      <c r="Z66">
        <v>2.88</v>
      </c>
      <c r="AA66">
        <v>0</v>
      </c>
      <c r="AB66">
        <v>0</v>
      </c>
      <c r="AC66">
        <v>-7</v>
      </c>
    </row>
    <row r="67" spans="7:29">
      <c r="G67" t="s">
        <v>109</v>
      </c>
      <c r="H67" s="73">
        <v>37.46</v>
      </c>
      <c r="I67" s="46">
        <v>0</v>
      </c>
      <c r="J67" s="46">
        <v>0</v>
      </c>
      <c r="K67" s="46">
        <v>0</v>
      </c>
      <c r="L67" s="46">
        <v>4.8</v>
      </c>
      <c r="M67" s="74">
        <v>0</v>
      </c>
      <c r="N67" s="73">
        <v>0</v>
      </c>
      <c r="O67" s="46">
        <v>-51</v>
      </c>
      <c r="P67" s="46">
        <v>0</v>
      </c>
      <c r="Q67" s="46">
        <v>0</v>
      </c>
      <c r="R67" s="46">
        <v>0</v>
      </c>
      <c r="S67" s="74">
        <v>0</v>
      </c>
      <c r="U67" s="73">
        <v>-52</v>
      </c>
      <c r="V67" s="74">
        <v>42.26</v>
      </c>
      <c r="W67">
        <v>37.46</v>
      </c>
      <c r="X67">
        <v>-51</v>
      </c>
      <c r="Y67">
        <v>-1</v>
      </c>
      <c r="Z67">
        <v>4.8</v>
      </c>
      <c r="AA67">
        <v>0</v>
      </c>
      <c r="AB67">
        <v>0</v>
      </c>
      <c r="AC67">
        <v>0</v>
      </c>
    </row>
    <row r="68" spans="7:29">
      <c r="G68" t="s">
        <v>110</v>
      </c>
      <c r="H68" s="73">
        <v>40.340000000000003</v>
      </c>
      <c r="I68" s="46">
        <v>0</v>
      </c>
      <c r="J68" s="46">
        <v>0</v>
      </c>
      <c r="K68" s="46">
        <v>0</v>
      </c>
      <c r="L68" s="46">
        <v>4.8</v>
      </c>
      <c r="M68" s="74">
        <v>0</v>
      </c>
      <c r="N68" s="73">
        <v>0</v>
      </c>
      <c r="O68" s="46">
        <v>-52</v>
      </c>
      <c r="P68" s="46">
        <v>0</v>
      </c>
      <c r="Q68" s="46">
        <v>0</v>
      </c>
      <c r="R68" s="46">
        <v>0</v>
      </c>
      <c r="S68" s="74">
        <v>0</v>
      </c>
      <c r="U68" s="73">
        <v>-53</v>
      </c>
      <c r="V68" s="74">
        <v>45.14</v>
      </c>
      <c r="W68">
        <v>40.340000000000003</v>
      </c>
      <c r="X68">
        <v>-52</v>
      </c>
      <c r="Y68">
        <v>-1</v>
      </c>
      <c r="Z68">
        <v>4.8</v>
      </c>
      <c r="AA68">
        <v>0</v>
      </c>
      <c r="AB68">
        <v>0</v>
      </c>
      <c r="AC68">
        <v>0</v>
      </c>
    </row>
    <row r="69" spans="7:29">
      <c r="G69" t="s">
        <v>111</v>
      </c>
      <c r="H69" s="73">
        <v>41.3</v>
      </c>
      <c r="I69" s="46">
        <v>0</v>
      </c>
      <c r="J69" s="46">
        <v>0</v>
      </c>
      <c r="K69" s="46">
        <v>0</v>
      </c>
      <c r="L69" s="46">
        <v>5.76</v>
      </c>
      <c r="M69" s="74">
        <v>0</v>
      </c>
      <c r="N69" s="73">
        <v>0</v>
      </c>
      <c r="O69" s="46">
        <v>-49</v>
      </c>
      <c r="P69" s="46">
        <v>-19</v>
      </c>
      <c r="Q69" s="46">
        <v>0</v>
      </c>
      <c r="R69" s="46">
        <v>0</v>
      </c>
      <c r="S69" s="74">
        <v>0</v>
      </c>
      <c r="U69" s="73">
        <v>-69</v>
      </c>
      <c r="V69" s="74">
        <v>47.06</v>
      </c>
      <c r="W69">
        <v>41.3</v>
      </c>
      <c r="X69">
        <v>-49</v>
      </c>
      <c r="Y69">
        <v>-1</v>
      </c>
      <c r="Z69">
        <v>5.76</v>
      </c>
      <c r="AA69">
        <v>0</v>
      </c>
      <c r="AB69">
        <v>0</v>
      </c>
      <c r="AC69">
        <v>-19</v>
      </c>
    </row>
    <row r="70" spans="7:29">
      <c r="G70" t="s">
        <v>112</v>
      </c>
      <c r="H70" s="73">
        <v>53.79</v>
      </c>
      <c r="I70" s="46">
        <v>0</v>
      </c>
      <c r="J70" s="46">
        <v>0</v>
      </c>
      <c r="K70" s="46">
        <v>0</v>
      </c>
      <c r="L70" s="46">
        <v>7.68</v>
      </c>
      <c r="M70" s="74">
        <v>0</v>
      </c>
      <c r="N70" s="73">
        <v>0</v>
      </c>
      <c r="O70" s="46">
        <v>-53</v>
      </c>
      <c r="P70" s="46">
        <v>-28</v>
      </c>
      <c r="Q70" s="46">
        <v>0</v>
      </c>
      <c r="R70" s="46">
        <v>0</v>
      </c>
      <c r="S70" s="74">
        <v>0</v>
      </c>
      <c r="U70" s="73">
        <v>-82</v>
      </c>
      <c r="V70" s="74">
        <v>61.47</v>
      </c>
      <c r="W70">
        <v>53.79</v>
      </c>
      <c r="X70">
        <v>-53</v>
      </c>
      <c r="Y70">
        <v>-1</v>
      </c>
      <c r="Z70">
        <v>7.68</v>
      </c>
      <c r="AA70">
        <v>0</v>
      </c>
      <c r="AB70">
        <v>0</v>
      </c>
      <c r="AC70">
        <v>-28</v>
      </c>
    </row>
    <row r="71" spans="7:29">
      <c r="G71" t="s">
        <v>113</v>
      </c>
      <c r="H71" s="73">
        <v>0</v>
      </c>
      <c r="I71" s="46">
        <v>0</v>
      </c>
      <c r="J71" s="46">
        <v>0</v>
      </c>
      <c r="K71" s="46">
        <v>9.6</v>
      </c>
      <c r="L71" s="46">
        <v>8.16</v>
      </c>
      <c r="M71" s="74">
        <v>0.1</v>
      </c>
      <c r="N71" s="73">
        <v>-58</v>
      </c>
      <c r="O71" s="46">
        <v>-40</v>
      </c>
      <c r="P71" s="46">
        <v>0</v>
      </c>
      <c r="Q71" s="46">
        <v>0</v>
      </c>
      <c r="R71" s="46">
        <v>0</v>
      </c>
      <c r="S71" s="74">
        <v>0</v>
      </c>
      <c r="U71" s="73">
        <v>-99</v>
      </c>
      <c r="V71" s="74">
        <v>17.86</v>
      </c>
      <c r="W71">
        <v>-58</v>
      </c>
      <c r="X71">
        <v>-40</v>
      </c>
      <c r="Y71">
        <v>-1</v>
      </c>
      <c r="Z71">
        <v>8.16</v>
      </c>
      <c r="AA71">
        <v>9.6</v>
      </c>
      <c r="AB71">
        <v>0.1</v>
      </c>
      <c r="AC71">
        <v>0</v>
      </c>
    </row>
    <row r="72" spans="7:29">
      <c r="G72" t="s">
        <v>114</v>
      </c>
      <c r="H72" s="73">
        <v>0</v>
      </c>
      <c r="I72" s="46">
        <v>0</v>
      </c>
      <c r="J72" s="46">
        <v>26.72</v>
      </c>
      <c r="K72" s="46">
        <v>8.9</v>
      </c>
      <c r="L72" s="46">
        <v>11.13</v>
      </c>
      <c r="M72" s="74">
        <v>0.09</v>
      </c>
      <c r="N72" s="73">
        <v>-93</v>
      </c>
      <c r="O72" s="46">
        <v>-30</v>
      </c>
      <c r="P72" s="46">
        <v>0</v>
      </c>
      <c r="Q72" s="46">
        <v>0</v>
      </c>
      <c r="R72" s="46">
        <v>0</v>
      </c>
      <c r="S72" s="74">
        <v>0</v>
      </c>
      <c r="U72" s="73">
        <v>-124</v>
      </c>
      <c r="V72" s="74">
        <v>46.84</v>
      </c>
      <c r="W72">
        <v>-93</v>
      </c>
      <c r="X72">
        <v>-30</v>
      </c>
      <c r="Y72">
        <v>-1</v>
      </c>
      <c r="Z72">
        <v>11.13</v>
      </c>
      <c r="AA72">
        <v>8.9</v>
      </c>
      <c r="AB72">
        <v>0.09</v>
      </c>
      <c r="AC72">
        <v>26.72</v>
      </c>
    </row>
    <row r="73" spans="7:29">
      <c r="G73" t="s">
        <v>115</v>
      </c>
      <c r="H73" s="73">
        <v>0</v>
      </c>
      <c r="I73" s="46">
        <v>0</v>
      </c>
      <c r="J73" s="46">
        <v>31.55</v>
      </c>
      <c r="K73" s="46">
        <v>0</v>
      </c>
      <c r="L73" s="46">
        <v>11.04</v>
      </c>
      <c r="M73" s="74">
        <v>3.71</v>
      </c>
      <c r="N73" s="73">
        <v>-180</v>
      </c>
      <c r="O73" s="46">
        <v>-15</v>
      </c>
      <c r="P73" s="46">
        <v>0</v>
      </c>
      <c r="Q73" s="46">
        <v>0</v>
      </c>
      <c r="R73" s="46">
        <v>0</v>
      </c>
      <c r="S73" s="74">
        <v>0</v>
      </c>
      <c r="U73" s="73">
        <v>-196</v>
      </c>
      <c r="V73" s="74">
        <v>46.3</v>
      </c>
      <c r="W73">
        <v>-180</v>
      </c>
      <c r="X73">
        <v>-15</v>
      </c>
      <c r="Y73">
        <v>-1</v>
      </c>
      <c r="Z73">
        <v>11.04</v>
      </c>
      <c r="AA73">
        <v>0</v>
      </c>
      <c r="AB73">
        <v>3.71</v>
      </c>
      <c r="AC73">
        <v>31.55</v>
      </c>
    </row>
    <row r="74" spans="7:29">
      <c r="G74" t="s">
        <v>116</v>
      </c>
      <c r="H74" s="73">
        <v>0</v>
      </c>
      <c r="I74" s="46">
        <v>0</v>
      </c>
      <c r="J74" s="46">
        <v>27.87</v>
      </c>
      <c r="K74" s="46">
        <v>0</v>
      </c>
      <c r="L74" s="46">
        <v>8.98</v>
      </c>
      <c r="M74" s="74">
        <v>3.59</v>
      </c>
      <c r="N74" s="73">
        <v>-78</v>
      </c>
      <c r="O74" s="46">
        <v>-35</v>
      </c>
      <c r="P74" s="46">
        <v>0</v>
      </c>
      <c r="Q74" s="46">
        <v>0</v>
      </c>
      <c r="R74" s="46">
        <v>0</v>
      </c>
      <c r="S74" s="74">
        <v>0</v>
      </c>
      <c r="U74" s="73">
        <v>-114</v>
      </c>
      <c r="V74" s="74">
        <v>40.44</v>
      </c>
      <c r="W74">
        <v>-78</v>
      </c>
      <c r="X74">
        <v>-35</v>
      </c>
      <c r="Y74">
        <v>-1</v>
      </c>
      <c r="Z74">
        <v>8.98</v>
      </c>
      <c r="AA74">
        <v>0</v>
      </c>
      <c r="AB74">
        <v>3.59</v>
      </c>
      <c r="AC74">
        <v>27.87</v>
      </c>
    </row>
    <row r="75" spans="7:29">
      <c r="G75" t="s">
        <v>117</v>
      </c>
      <c r="H75" s="73">
        <v>0</v>
      </c>
      <c r="I75" s="46">
        <v>0</v>
      </c>
      <c r="J75" s="46">
        <v>38.409999999999997</v>
      </c>
      <c r="K75" s="46">
        <v>0</v>
      </c>
      <c r="L75" s="46">
        <v>14.89</v>
      </c>
      <c r="M75" s="74">
        <v>0.67</v>
      </c>
      <c r="N75" s="73">
        <v>-261</v>
      </c>
      <c r="O75" s="46">
        <v>-50</v>
      </c>
      <c r="P75" s="46">
        <v>0</v>
      </c>
      <c r="Q75" s="46">
        <v>0</v>
      </c>
      <c r="R75" s="46">
        <v>0</v>
      </c>
      <c r="S75" s="74">
        <v>0</v>
      </c>
      <c r="U75" s="73">
        <v>-312</v>
      </c>
      <c r="V75" s="74">
        <v>53.97</v>
      </c>
      <c r="W75">
        <v>-261</v>
      </c>
      <c r="X75">
        <v>-50</v>
      </c>
      <c r="Y75">
        <v>-1</v>
      </c>
      <c r="Z75">
        <v>14.89</v>
      </c>
      <c r="AA75">
        <v>0</v>
      </c>
      <c r="AB75">
        <v>0.67</v>
      </c>
      <c r="AC75">
        <v>38.409999999999997</v>
      </c>
    </row>
    <row r="76" spans="7:29">
      <c r="G76" t="s">
        <v>118</v>
      </c>
      <c r="H76" s="73">
        <v>0</v>
      </c>
      <c r="I76" s="46">
        <v>0</v>
      </c>
      <c r="J76" s="46">
        <v>19.21</v>
      </c>
      <c r="K76" s="46">
        <v>0</v>
      </c>
      <c r="L76" s="46">
        <v>15.85</v>
      </c>
      <c r="M76" s="74">
        <v>1.44</v>
      </c>
      <c r="N76" s="73">
        <v>-217</v>
      </c>
      <c r="O76" s="46">
        <v>-80</v>
      </c>
      <c r="P76" s="46">
        <v>0</v>
      </c>
      <c r="Q76" s="46">
        <v>0</v>
      </c>
      <c r="R76" s="46">
        <v>0</v>
      </c>
      <c r="S76" s="74">
        <v>0</v>
      </c>
      <c r="U76" s="73">
        <v>-298</v>
      </c>
      <c r="V76" s="74">
        <v>36.5</v>
      </c>
      <c r="W76">
        <v>-217</v>
      </c>
      <c r="X76">
        <v>-80</v>
      </c>
      <c r="Y76">
        <v>-1</v>
      </c>
      <c r="Z76">
        <v>15.85</v>
      </c>
      <c r="AA76">
        <v>0</v>
      </c>
      <c r="AB76">
        <v>1.44</v>
      </c>
      <c r="AC76">
        <v>19.21</v>
      </c>
    </row>
    <row r="77" spans="7:29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15.85</v>
      </c>
      <c r="M77" s="74">
        <v>0.86</v>
      </c>
      <c r="N77" s="73">
        <v>-178</v>
      </c>
      <c r="O77" s="46">
        <v>-95</v>
      </c>
      <c r="P77" s="46">
        <v>0</v>
      </c>
      <c r="Q77" s="46">
        <v>0</v>
      </c>
      <c r="R77" s="46">
        <v>0</v>
      </c>
      <c r="S77" s="74">
        <v>0</v>
      </c>
      <c r="U77" s="73">
        <v>-274</v>
      </c>
      <c r="V77" s="74">
        <v>16.71</v>
      </c>
      <c r="W77">
        <v>-178</v>
      </c>
      <c r="X77">
        <v>-95</v>
      </c>
      <c r="Y77">
        <v>-1</v>
      </c>
      <c r="Z77">
        <v>15.85</v>
      </c>
      <c r="AA77">
        <v>0</v>
      </c>
      <c r="AB77">
        <v>0.86</v>
      </c>
      <c r="AC77">
        <v>0</v>
      </c>
    </row>
    <row r="78" spans="7:29">
      <c r="G78" t="s">
        <v>120</v>
      </c>
      <c r="H78" s="73">
        <v>0</v>
      </c>
      <c r="I78" s="46">
        <v>0</v>
      </c>
      <c r="J78" s="46">
        <v>0</v>
      </c>
      <c r="K78" s="46">
        <v>14.41</v>
      </c>
      <c r="L78" s="46">
        <v>15.84</v>
      </c>
      <c r="M78" s="74">
        <v>0.1</v>
      </c>
      <c r="N78" s="73">
        <v>-206</v>
      </c>
      <c r="O78" s="46">
        <v>-95</v>
      </c>
      <c r="P78" s="46">
        <v>0</v>
      </c>
      <c r="Q78" s="46">
        <v>0</v>
      </c>
      <c r="R78" s="46">
        <v>0</v>
      </c>
      <c r="S78" s="74">
        <v>0</v>
      </c>
      <c r="U78" s="73">
        <v>-302</v>
      </c>
      <c r="V78" s="74">
        <v>30.35</v>
      </c>
      <c r="W78">
        <v>-206</v>
      </c>
      <c r="X78">
        <v>-95</v>
      </c>
      <c r="Y78">
        <v>-1</v>
      </c>
      <c r="Z78">
        <v>15.84</v>
      </c>
      <c r="AA78">
        <v>14.41</v>
      </c>
      <c r="AB78">
        <v>0.1</v>
      </c>
      <c r="AC78">
        <v>0</v>
      </c>
    </row>
    <row r="79" spans="7:29">
      <c r="G79" t="s">
        <v>121</v>
      </c>
      <c r="H79" s="73">
        <v>0</v>
      </c>
      <c r="I79" s="46">
        <v>0</v>
      </c>
      <c r="J79" s="46">
        <v>0</v>
      </c>
      <c r="K79" s="46">
        <v>9.6</v>
      </c>
      <c r="L79" s="46">
        <v>15.37</v>
      </c>
      <c r="M79" s="74">
        <v>0</v>
      </c>
      <c r="N79" s="73">
        <v>-15</v>
      </c>
      <c r="O79" s="46">
        <v>-40</v>
      </c>
      <c r="P79" s="46">
        <v>-60</v>
      </c>
      <c r="Q79" s="46">
        <v>0</v>
      </c>
      <c r="R79" s="46">
        <v>0</v>
      </c>
      <c r="S79" s="74">
        <v>0</v>
      </c>
      <c r="U79" s="73">
        <v>-116</v>
      </c>
      <c r="V79" s="74">
        <v>24.97</v>
      </c>
      <c r="W79">
        <v>-15</v>
      </c>
      <c r="X79">
        <v>-40</v>
      </c>
      <c r="Y79">
        <v>-1</v>
      </c>
      <c r="Z79">
        <v>15.37</v>
      </c>
      <c r="AA79">
        <v>9.6</v>
      </c>
      <c r="AB79">
        <v>0</v>
      </c>
      <c r="AC79">
        <v>-60</v>
      </c>
    </row>
    <row r="80" spans="7:29">
      <c r="G80" t="s">
        <v>122</v>
      </c>
      <c r="H80" s="73">
        <v>0</v>
      </c>
      <c r="I80" s="46">
        <v>0</v>
      </c>
      <c r="J80" s="46">
        <v>0</v>
      </c>
      <c r="K80" s="46">
        <v>9.6</v>
      </c>
      <c r="L80" s="46">
        <v>15.37</v>
      </c>
      <c r="M80" s="74">
        <v>0</v>
      </c>
      <c r="N80" s="73">
        <v>-12</v>
      </c>
      <c r="O80" s="46">
        <v>-8</v>
      </c>
      <c r="P80" s="46">
        <v>0</v>
      </c>
      <c r="Q80" s="46">
        <v>0</v>
      </c>
      <c r="R80" s="46">
        <v>0</v>
      </c>
      <c r="S80" s="74">
        <v>0</v>
      </c>
      <c r="U80" s="73">
        <v>-21</v>
      </c>
      <c r="V80" s="74">
        <v>24.97</v>
      </c>
      <c r="W80">
        <v>-12</v>
      </c>
      <c r="X80">
        <v>-8</v>
      </c>
      <c r="Y80">
        <v>-1</v>
      </c>
      <c r="Z80">
        <v>15.37</v>
      </c>
      <c r="AA80">
        <v>9.6</v>
      </c>
      <c r="AB80">
        <v>0</v>
      </c>
      <c r="AC80">
        <v>0</v>
      </c>
    </row>
    <row r="81" spans="7:29">
      <c r="G81" t="s">
        <v>123</v>
      </c>
      <c r="H81" s="73">
        <v>0</v>
      </c>
      <c r="I81" s="46">
        <v>0</v>
      </c>
      <c r="J81" s="46">
        <v>0</v>
      </c>
      <c r="K81" s="46">
        <v>9.6</v>
      </c>
      <c r="L81" s="46">
        <v>15.37</v>
      </c>
      <c r="M81" s="74">
        <v>0</v>
      </c>
      <c r="N81" s="73">
        <v>-29</v>
      </c>
      <c r="O81" s="46">
        <v>0</v>
      </c>
      <c r="P81" s="46">
        <v>-55</v>
      </c>
      <c r="Q81" s="46">
        <v>0</v>
      </c>
      <c r="R81" s="46">
        <v>0</v>
      </c>
      <c r="S81" s="74">
        <v>0</v>
      </c>
      <c r="U81" s="73">
        <v>-85</v>
      </c>
      <c r="V81" s="74">
        <v>24.97</v>
      </c>
      <c r="W81">
        <v>-29</v>
      </c>
      <c r="X81">
        <v>0</v>
      </c>
      <c r="Y81">
        <v>-1</v>
      </c>
      <c r="Z81">
        <v>15.37</v>
      </c>
      <c r="AA81">
        <v>9.6</v>
      </c>
      <c r="AB81">
        <v>0</v>
      </c>
      <c r="AC81">
        <v>-55</v>
      </c>
    </row>
    <row r="82" spans="7:29">
      <c r="G82" t="s">
        <v>124</v>
      </c>
      <c r="H82" s="73">
        <v>0</v>
      </c>
      <c r="I82" s="46">
        <v>0</v>
      </c>
      <c r="J82" s="46">
        <v>0</v>
      </c>
      <c r="K82" s="46">
        <v>9.6</v>
      </c>
      <c r="L82" s="46">
        <v>14.41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-1</v>
      </c>
      <c r="V82" s="74">
        <v>24.01</v>
      </c>
      <c r="W82">
        <v>0</v>
      </c>
      <c r="X82">
        <v>0</v>
      </c>
      <c r="Y82">
        <v>-1</v>
      </c>
      <c r="Z82">
        <v>14.41</v>
      </c>
      <c r="AA82">
        <v>9.6</v>
      </c>
      <c r="AB82">
        <v>0</v>
      </c>
      <c r="AC82">
        <v>0</v>
      </c>
    </row>
    <row r="83" spans="7:29">
      <c r="G83" t="s">
        <v>125</v>
      </c>
      <c r="H83" s="73">
        <v>0</v>
      </c>
      <c r="I83" s="46">
        <v>0</v>
      </c>
      <c r="J83" s="46">
        <v>0</v>
      </c>
      <c r="K83" s="46">
        <v>9.6</v>
      </c>
      <c r="L83" s="46">
        <v>14.41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-1</v>
      </c>
      <c r="V83" s="74">
        <v>24.01</v>
      </c>
      <c r="W83">
        <v>0</v>
      </c>
      <c r="X83">
        <v>0</v>
      </c>
      <c r="Y83">
        <v>-1</v>
      </c>
      <c r="Z83">
        <v>14.41</v>
      </c>
      <c r="AA83">
        <v>9.6</v>
      </c>
      <c r="AB83">
        <v>0</v>
      </c>
      <c r="AC83">
        <v>0</v>
      </c>
    </row>
    <row r="84" spans="7:29">
      <c r="G84" t="s">
        <v>126</v>
      </c>
      <c r="H84" s="73">
        <v>0</v>
      </c>
      <c r="I84" s="46">
        <v>0</v>
      </c>
      <c r="J84" s="46">
        <v>0</v>
      </c>
      <c r="K84" s="46">
        <v>9.6</v>
      </c>
      <c r="L84" s="46">
        <v>13.83</v>
      </c>
      <c r="M84" s="74">
        <v>0</v>
      </c>
      <c r="N84" s="73">
        <v>-35</v>
      </c>
      <c r="O84" s="46">
        <v>0</v>
      </c>
      <c r="P84" s="46">
        <v>-30</v>
      </c>
      <c r="Q84" s="46">
        <v>0</v>
      </c>
      <c r="R84" s="46">
        <v>0</v>
      </c>
      <c r="S84" s="74">
        <v>0</v>
      </c>
      <c r="U84" s="73">
        <v>-66</v>
      </c>
      <c r="V84" s="74">
        <v>23.43</v>
      </c>
      <c r="W84">
        <v>-35</v>
      </c>
      <c r="X84">
        <v>0</v>
      </c>
      <c r="Y84">
        <v>-1</v>
      </c>
      <c r="Z84">
        <v>13.83</v>
      </c>
      <c r="AA84">
        <v>9.6</v>
      </c>
      <c r="AB84">
        <v>0</v>
      </c>
      <c r="AC84">
        <v>-30</v>
      </c>
    </row>
    <row r="85" spans="7:29">
      <c r="G85" t="s">
        <v>127</v>
      </c>
      <c r="H85" s="73">
        <v>0</v>
      </c>
      <c r="I85" s="46">
        <v>0</v>
      </c>
      <c r="J85" s="46">
        <v>0</v>
      </c>
      <c r="K85" s="46">
        <v>9.6</v>
      </c>
      <c r="L85" s="46">
        <v>13.83</v>
      </c>
      <c r="M85" s="74">
        <v>0</v>
      </c>
      <c r="N85" s="73">
        <v>-48</v>
      </c>
      <c r="O85" s="46">
        <v>-30</v>
      </c>
      <c r="P85" s="46">
        <v>-20</v>
      </c>
      <c r="Q85" s="46">
        <v>0</v>
      </c>
      <c r="R85" s="46">
        <v>0</v>
      </c>
      <c r="S85" s="74">
        <v>0</v>
      </c>
      <c r="U85" s="73">
        <v>-99</v>
      </c>
      <c r="V85" s="74">
        <v>23.43</v>
      </c>
      <c r="W85">
        <v>-48</v>
      </c>
      <c r="X85">
        <v>-30</v>
      </c>
      <c r="Y85">
        <v>-1</v>
      </c>
      <c r="Z85">
        <v>13.83</v>
      </c>
      <c r="AA85">
        <v>9.6</v>
      </c>
      <c r="AB85">
        <v>0</v>
      </c>
      <c r="AC85">
        <v>-20</v>
      </c>
    </row>
    <row r="86" spans="7:29">
      <c r="G86" t="s">
        <v>128</v>
      </c>
      <c r="H86" s="73">
        <v>0</v>
      </c>
      <c r="I86" s="46">
        <v>0</v>
      </c>
      <c r="J86" s="46">
        <v>0</v>
      </c>
      <c r="K86" s="46">
        <v>9.6</v>
      </c>
      <c r="L86" s="46">
        <v>13.35</v>
      </c>
      <c r="M86" s="74">
        <v>0</v>
      </c>
      <c r="N86" s="73">
        <v>-37</v>
      </c>
      <c r="O86" s="46">
        <v>-25</v>
      </c>
      <c r="P86" s="46">
        <v>-10</v>
      </c>
      <c r="Q86" s="46">
        <v>0</v>
      </c>
      <c r="R86" s="46">
        <v>0</v>
      </c>
      <c r="S86" s="74">
        <v>0</v>
      </c>
      <c r="U86" s="73">
        <v>-73</v>
      </c>
      <c r="V86" s="74">
        <v>22.95</v>
      </c>
      <c r="W86">
        <v>-37</v>
      </c>
      <c r="X86">
        <v>-25</v>
      </c>
      <c r="Y86">
        <v>-1</v>
      </c>
      <c r="Z86">
        <v>13.35</v>
      </c>
      <c r="AA86">
        <v>9.6</v>
      </c>
      <c r="AB86">
        <v>0</v>
      </c>
      <c r="AC86">
        <v>-10</v>
      </c>
    </row>
    <row r="87" spans="7:29">
      <c r="G87" t="s">
        <v>129</v>
      </c>
      <c r="H87" s="73">
        <v>17.29</v>
      </c>
      <c r="I87" s="46">
        <v>0</v>
      </c>
      <c r="J87" s="46">
        <v>0</v>
      </c>
      <c r="K87" s="46">
        <v>9.6</v>
      </c>
      <c r="L87" s="46">
        <v>12.39</v>
      </c>
      <c r="M87" s="74">
        <v>0</v>
      </c>
      <c r="N87" s="73">
        <v>0</v>
      </c>
      <c r="O87" s="46">
        <v>0</v>
      </c>
      <c r="P87" s="46">
        <v>-30</v>
      </c>
      <c r="Q87" s="46">
        <v>0</v>
      </c>
      <c r="R87" s="46">
        <v>0</v>
      </c>
      <c r="S87" s="74">
        <v>0</v>
      </c>
      <c r="U87" s="73">
        <v>-31</v>
      </c>
      <c r="V87" s="74">
        <v>39.28</v>
      </c>
      <c r="W87">
        <v>17.29</v>
      </c>
      <c r="X87">
        <v>0</v>
      </c>
      <c r="Y87">
        <v>-1</v>
      </c>
      <c r="Z87">
        <v>12.39</v>
      </c>
      <c r="AA87">
        <v>9.6</v>
      </c>
      <c r="AB87">
        <v>0</v>
      </c>
      <c r="AC87">
        <v>-30</v>
      </c>
    </row>
    <row r="88" spans="7:29">
      <c r="G88" t="s">
        <v>130</v>
      </c>
      <c r="H88" s="73">
        <v>25.93</v>
      </c>
      <c r="I88" s="46">
        <v>0</v>
      </c>
      <c r="J88" s="46">
        <v>0</v>
      </c>
      <c r="K88" s="46">
        <v>9.6</v>
      </c>
      <c r="L88" s="46">
        <v>12.39</v>
      </c>
      <c r="M88" s="74">
        <v>0</v>
      </c>
      <c r="N88" s="73">
        <v>0</v>
      </c>
      <c r="O88" s="46">
        <v>0</v>
      </c>
      <c r="P88" s="46">
        <v>-20</v>
      </c>
      <c r="Q88" s="46">
        <v>0</v>
      </c>
      <c r="R88" s="46">
        <v>0</v>
      </c>
      <c r="S88" s="74">
        <v>0</v>
      </c>
      <c r="U88" s="73">
        <v>-21</v>
      </c>
      <c r="V88" s="74">
        <v>47.92</v>
      </c>
      <c r="W88">
        <v>25.93</v>
      </c>
      <c r="X88">
        <v>0</v>
      </c>
      <c r="Y88">
        <v>-1</v>
      </c>
      <c r="Z88">
        <v>12.39</v>
      </c>
      <c r="AA88">
        <v>9.6</v>
      </c>
      <c r="AB88">
        <v>0</v>
      </c>
      <c r="AC88">
        <v>-20</v>
      </c>
    </row>
    <row r="89" spans="7:29">
      <c r="G89" t="s">
        <v>131</v>
      </c>
      <c r="H89" s="73">
        <v>22.09</v>
      </c>
      <c r="I89" s="46">
        <v>0</v>
      </c>
      <c r="J89" s="46">
        <v>0</v>
      </c>
      <c r="K89" s="46">
        <v>9.6</v>
      </c>
      <c r="L89" s="46">
        <v>11.24</v>
      </c>
      <c r="M89" s="74">
        <v>0</v>
      </c>
      <c r="N89" s="73">
        <v>0</v>
      </c>
      <c r="O89" s="46">
        <v>0</v>
      </c>
      <c r="P89" s="46">
        <v>-10</v>
      </c>
      <c r="Q89" s="46">
        <v>0</v>
      </c>
      <c r="R89" s="46">
        <v>0</v>
      </c>
      <c r="S89" s="74">
        <v>0</v>
      </c>
      <c r="U89" s="73">
        <v>-11</v>
      </c>
      <c r="V89" s="74">
        <v>42.93</v>
      </c>
      <c r="W89">
        <v>22.09</v>
      </c>
      <c r="X89">
        <v>0</v>
      </c>
      <c r="Y89">
        <v>-1</v>
      </c>
      <c r="Z89">
        <v>11.24</v>
      </c>
      <c r="AA89">
        <v>9.6</v>
      </c>
      <c r="AB89">
        <v>0</v>
      </c>
      <c r="AC89">
        <v>-10</v>
      </c>
    </row>
    <row r="90" spans="7:29">
      <c r="G90" t="s">
        <v>132</v>
      </c>
      <c r="H90" s="73">
        <v>12.49</v>
      </c>
      <c r="I90" s="46">
        <v>0</v>
      </c>
      <c r="J90" s="46">
        <v>0</v>
      </c>
      <c r="K90" s="46">
        <v>9.6</v>
      </c>
      <c r="L90" s="46">
        <v>10.37</v>
      </c>
      <c r="M90" s="74">
        <v>0</v>
      </c>
      <c r="N90" s="73">
        <v>0</v>
      </c>
      <c r="O90" s="46">
        <v>0</v>
      </c>
      <c r="P90" s="46">
        <v>-10</v>
      </c>
      <c r="Q90" s="46">
        <v>0</v>
      </c>
      <c r="R90" s="46">
        <v>0</v>
      </c>
      <c r="S90" s="74">
        <v>0</v>
      </c>
      <c r="U90" s="73">
        <v>-11</v>
      </c>
      <c r="V90" s="74">
        <v>32.46</v>
      </c>
      <c r="W90">
        <v>12.49</v>
      </c>
      <c r="X90">
        <v>0</v>
      </c>
      <c r="Y90">
        <v>-1</v>
      </c>
      <c r="Z90">
        <v>10.37</v>
      </c>
      <c r="AA90">
        <v>9.6</v>
      </c>
      <c r="AB90">
        <v>0</v>
      </c>
      <c r="AC90">
        <v>-10</v>
      </c>
    </row>
    <row r="91" spans="7:29">
      <c r="G91" t="s">
        <v>133</v>
      </c>
      <c r="H91" s="73">
        <v>0</v>
      </c>
      <c r="I91" s="46">
        <v>0</v>
      </c>
      <c r="J91" s="46">
        <v>0</v>
      </c>
      <c r="K91" s="46">
        <v>9.6</v>
      </c>
      <c r="L91" s="46">
        <v>9.51</v>
      </c>
      <c r="M91" s="74">
        <v>0</v>
      </c>
      <c r="N91" s="73">
        <v>-10</v>
      </c>
      <c r="O91" s="46">
        <v>0</v>
      </c>
      <c r="P91" s="46">
        <v>-30</v>
      </c>
      <c r="Q91" s="46">
        <v>0</v>
      </c>
      <c r="R91" s="46">
        <v>0</v>
      </c>
      <c r="S91" s="74">
        <v>0</v>
      </c>
      <c r="U91" s="73">
        <v>-41</v>
      </c>
      <c r="V91" s="74">
        <v>19.11</v>
      </c>
      <c r="W91">
        <v>-10</v>
      </c>
      <c r="X91">
        <v>0</v>
      </c>
      <c r="Y91">
        <v>-1</v>
      </c>
      <c r="Z91">
        <v>9.51</v>
      </c>
      <c r="AA91">
        <v>9.6</v>
      </c>
      <c r="AB91">
        <v>0</v>
      </c>
      <c r="AC91">
        <v>-30</v>
      </c>
    </row>
    <row r="92" spans="7:29">
      <c r="G92" t="s">
        <v>134</v>
      </c>
      <c r="H92" s="73">
        <v>0</v>
      </c>
      <c r="I92" s="46">
        <v>0</v>
      </c>
      <c r="J92" s="46">
        <v>0</v>
      </c>
      <c r="K92" s="46">
        <v>9.61</v>
      </c>
      <c r="L92" s="46">
        <v>7.49</v>
      </c>
      <c r="M92" s="74">
        <v>0</v>
      </c>
      <c r="N92" s="73">
        <v>-11</v>
      </c>
      <c r="O92" s="46">
        <v>0</v>
      </c>
      <c r="P92" s="46">
        <v>-10</v>
      </c>
      <c r="Q92" s="46">
        <v>0</v>
      </c>
      <c r="R92" s="46">
        <v>0</v>
      </c>
      <c r="S92" s="74">
        <v>0</v>
      </c>
      <c r="U92" s="73">
        <v>-22</v>
      </c>
      <c r="V92" s="74">
        <v>17.100000000000001</v>
      </c>
      <c r="W92">
        <v>-11</v>
      </c>
      <c r="X92">
        <v>0</v>
      </c>
      <c r="Y92">
        <v>-1</v>
      </c>
      <c r="Z92">
        <v>7.49</v>
      </c>
      <c r="AA92">
        <v>9.61</v>
      </c>
      <c r="AB92">
        <v>0</v>
      </c>
      <c r="AC92">
        <v>-10</v>
      </c>
    </row>
    <row r="93" spans="7:29">
      <c r="G93" t="s">
        <v>135</v>
      </c>
      <c r="H93" s="73">
        <v>10.57</v>
      </c>
      <c r="I93" s="46">
        <v>0</v>
      </c>
      <c r="J93" s="46">
        <v>0</v>
      </c>
      <c r="K93" s="46">
        <v>9.6</v>
      </c>
      <c r="L93" s="46">
        <v>7.2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-1</v>
      </c>
      <c r="V93" s="74">
        <v>27.37</v>
      </c>
      <c r="W93">
        <v>10.57</v>
      </c>
      <c r="X93">
        <v>0</v>
      </c>
      <c r="Y93">
        <v>-1</v>
      </c>
      <c r="Z93">
        <v>7.2</v>
      </c>
      <c r="AA93">
        <v>9.6</v>
      </c>
      <c r="AB93">
        <v>0</v>
      </c>
      <c r="AC93">
        <v>0</v>
      </c>
    </row>
    <row r="94" spans="7:29">
      <c r="G94" t="s">
        <v>136</v>
      </c>
      <c r="H94" s="73">
        <v>7.68</v>
      </c>
      <c r="I94" s="46">
        <v>0</v>
      </c>
      <c r="J94" s="46">
        <v>0</v>
      </c>
      <c r="K94" s="46">
        <v>9.61</v>
      </c>
      <c r="L94" s="46">
        <v>6.24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-1</v>
      </c>
      <c r="V94" s="74">
        <v>23.53</v>
      </c>
      <c r="W94">
        <v>7.68</v>
      </c>
      <c r="X94">
        <v>0</v>
      </c>
      <c r="Y94">
        <v>-1</v>
      </c>
      <c r="Z94">
        <v>6.24</v>
      </c>
      <c r="AA94">
        <v>9.61</v>
      </c>
      <c r="AB94">
        <v>0</v>
      </c>
      <c r="AC94">
        <v>0</v>
      </c>
    </row>
    <row r="95" spans="7:29">
      <c r="G95" t="s">
        <v>137</v>
      </c>
      <c r="H95" s="73">
        <v>1.92</v>
      </c>
      <c r="I95" s="46">
        <v>0</v>
      </c>
      <c r="J95" s="46">
        <v>0</v>
      </c>
      <c r="K95" s="46">
        <v>9.61</v>
      </c>
      <c r="L95" s="46">
        <v>5.28</v>
      </c>
      <c r="M95" s="74">
        <v>0</v>
      </c>
      <c r="N95" s="73">
        <v>0</v>
      </c>
      <c r="O95" s="46">
        <v>-10</v>
      </c>
      <c r="P95" s="46">
        <v>-15</v>
      </c>
      <c r="Q95" s="46">
        <v>0</v>
      </c>
      <c r="R95" s="46">
        <v>0</v>
      </c>
      <c r="S95" s="74">
        <v>0</v>
      </c>
      <c r="U95" s="73">
        <v>-26</v>
      </c>
      <c r="V95" s="74">
        <v>16.809999999999999</v>
      </c>
      <c r="W95">
        <v>1.92</v>
      </c>
      <c r="X95">
        <v>-10</v>
      </c>
      <c r="Y95">
        <v>-1</v>
      </c>
      <c r="Z95">
        <v>5.28</v>
      </c>
      <c r="AA95">
        <v>9.61</v>
      </c>
      <c r="AB95">
        <v>0</v>
      </c>
      <c r="AC95">
        <v>-15</v>
      </c>
    </row>
    <row r="96" spans="7:29">
      <c r="G96" t="s">
        <v>138</v>
      </c>
      <c r="H96" s="73">
        <v>5.76</v>
      </c>
      <c r="I96" s="46">
        <v>0</v>
      </c>
      <c r="J96" s="46">
        <v>0</v>
      </c>
      <c r="K96" s="46">
        <v>9.61</v>
      </c>
      <c r="L96" s="46">
        <v>4.6100000000000003</v>
      </c>
      <c r="M96" s="74">
        <v>0</v>
      </c>
      <c r="N96" s="73">
        <v>0</v>
      </c>
      <c r="O96" s="46">
        <v>-10</v>
      </c>
      <c r="P96" s="46">
        <v>0</v>
      </c>
      <c r="Q96" s="46">
        <v>0</v>
      </c>
      <c r="R96" s="46">
        <v>0</v>
      </c>
      <c r="S96" s="74">
        <v>0</v>
      </c>
      <c r="U96" s="73">
        <v>-11</v>
      </c>
      <c r="V96" s="74">
        <v>19.98</v>
      </c>
      <c r="W96">
        <v>5.76</v>
      </c>
      <c r="X96">
        <v>-10</v>
      </c>
      <c r="Y96">
        <v>-1</v>
      </c>
      <c r="Z96">
        <v>4.6100000000000003</v>
      </c>
      <c r="AA96">
        <v>9.61</v>
      </c>
      <c r="AB96">
        <v>0</v>
      </c>
      <c r="AC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9.61</v>
      </c>
      <c r="L97" s="46">
        <v>3.36</v>
      </c>
      <c r="M97" s="74">
        <v>0</v>
      </c>
      <c r="N97" s="73">
        <v>-25</v>
      </c>
      <c r="O97" s="46">
        <v>-20</v>
      </c>
      <c r="P97" s="46">
        <v>-5</v>
      </c>
      <c r="Q97" s="46">
        <v>0</v>
      </c>
      <c r="R97" s="46">
        <v>0</v>
      </c>
      <c r="S97" s="74">
        <v>0</v>
      </c>
      <c r="U97" s="73">
        <v>-51</v>
      </c>
      <c r="V97" s="74">
        <v>12.97</v>
      </c>
      <c r="W97">
        <v>-25</v>
      </c>
      <c r="X97">
        <v>-20</v>
      </c>
      <c r="Y97">
        <v>-1</v>
      </c>
      <c r="Z97">
        <v>3.36</v>
      </c>
      <c r="AA97">
        <v>9.61</v>
      </c>
      <c r="AB97">
        <v>0</v>
      </c>
      <c r="AC97">
        <v>-5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9.6</v>
      </c>
      <c r="L98" s="46">
        <v>2.69</v>
      </c>
      <c r="M98" s="74">
        <v>0</v>
      </c>
      <c r="N98" s="73">
        <v>-16</v>
      </c>
      <c r="O98" s="46">
        <v>-20</v>
      </c>
      <c r="P98" s="46">
        <v>-20</v>
      </c>
      <c r="Q98" s="46">
        <v>0</v>
      </c>
      <c r="R98" s="46">
        <v>0</v>
      </c>
      <c r="S98" s="74">
        <v>0</v>
      </c>
      <c r="U98" s="73">
        <v>-57</v>
      </c>
      <c r="V98" s="74">
        <v>12.29</v>
      </c>
      <c r="W98">
        <v>-16</v>
      </c>
      <c r="X98">
        <v>-20</v>
      </c>
      <c r="Y98">
        <v>-1</v>
      </c>
      <c r="Z98">
        <v>2.69</v>
      </c>
      <c r="AA98">
        <v>9.6</v>
      </c>
      <c r="AB98">
        <v>0</v>
      </c>
      <c r="AC98">
        <v>-20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0.14070500000000002</v>
      </c>
      <c r="I99" s="69">
        <f t="shared" ref="I99:BQ99" si="1">SUM(I3:I98)/4000</f>
        <v>0</v>
      </c>
      <c r="J99" s="69">
        <f t="shared" si="1"/>
        <v>0.181335</v>
      </c>
      <c r="K99" s="69">
        <f t="shared" si="1"/>
        <v>5.6239999999999984E-2</v>
      </c>
      <c r="L99" s="69">
        <f t="shared" si="1"/>
        <v>0.19959500000000008</v>
      </c>
      <c r="M99" s="69">
        <f t="shared" si="1"/>
        <v>2.715E-3</v>
      </c>
      <c r="N99" s="68">
        <f t="shared" si="1"/>
        <v>-0.88575000000000004</v>
      </c>
      <c r="O99" s="69">
        <f t="shared" si="1"/>
        <v>-0.83099999999999996</v>
      </c>
      <c r="P99" s="69">
        <f t="shared" si="1"/>
        <v>-0.35475000000000001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-2.1009150000000001</v>
      </c>
      <c r="V99" s="70">
        <f t="shared" si="1"/>
        <v>0.58059000000000005</v>
      </c>
      <c r="W99">
        <f t="shared" si="1"/>
        <v>-0.74504499999999996</v>
      </c>
      <c r="X99">
        <f t="shared" si="1"/>
        <v>-0.83099999999999996</v>
      </c>
      <c r="Y99">
        <f t="shared" si="1"/>
        <v>-2.9415E-2</v>
      </c>
      <c r="Z99">
        <f t="shared" si="1"/>
        <v>0.19959500000000008</v>
      </c>
      <c r="AA99">
        <f t="shared" si="1"/>
        <v>5.6239999999999984E-2</v>
      </c>
      <c r="AB99">
        <f t="shared" si="1"/>
        <v>2.715E-3</v>
      </c>
      <c r="AC99">
        <f t="shared" si="1"/>
        <v>-0.17341499999999996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45278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45278</v>
      </c>
      <c r="U2" s="73" t="s">
        <v>225</v>
      </c>
      <c r="V2" s="74" t="s">
        <v>224</v>
      </c>
      <c r="W2" s="28" t="s">
        <v>256</v>
      </c>
      <c r="X2" t="s">
        <v>439</v>
      </c>
      <c r="Y2" t="s">
        <v>438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72.989999999999995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72.989999999999995</v>
      </c>
      <c r="W3">
        <v>0</v>
      </c>
      <c r="X3">
        <v>72.989999999999995</v>
      </c>
      <c r="Y3">
        <v>0</v>
      </c>
    </row>
    <row r="4" spans="1:25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68.19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68.19</v>
      </c>
      <c r="W4">
        <v>0</v>
      </c>
      <c r="X4">
        <v>68.19</v>
      </c>
      <c r="Y4">
        <v>0</v>
      </c>
    </row>
    <row r="5" spans="1:25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68.19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68.19</v>
      </c>
      <c r="W5">
        <v>0</v>
      </c>
      <c r="X5">
        <v>68.19</v>
      </c>
      <c r="Y5">
        <v>0</v>
      </c>
    </row>
    <row r="6" spans="1:25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65.31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65.31</v>
      </c>
      <c r="W6">
        <v>0</v>
      </c>
      <c r="X6">
        <v>65.31</v>
      </c>
      <c r="Y6">
        <v>0</v>
      </c>
    </row>
    <row r="7" spans="1:25">
      <c r="G7" t="s">
        <v>49</v>
      </c>
      <c r="H7" s="73">
        <v>0</v>
      </c>
      <c r="I7" s="46">
        <v>0</v>
      </c>
      <c r="J7" s="46">
        <v>0</v>
      </c>
      <c r="K7" s="46">
        <v>64.349999999999994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64.349999999999994</v>
      </c>
      <c r="W7">
        <v>0</v>
      </c>
      <c r="X7">
        <v>64.349999999999994</v>
      </c>
      <c r="Y7">
        <v>0</v>
      </c>
    </row>
    <row r="8" spans="1:25">
      <c r="G8" t="s">
        <v>50</v>
      </c>
      <c r="H8" s="73">
        <v>0</v>
      </c>
      <c r="I8" s="46">
        <v>0</v>
      </c>
      <c r="J8" s="46">
        <v>0</v>
      </c>
      <c r="K8" s="46">
        <v>62.43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62.43</v>
      </c>
      <c r="W8">
        <v>0</v>
      </c>
      <c r="X8">
        <v>62.43</v>
      </c>
      <c r="Y8">
        <v>0</v>
      </c>
    </row>
    <row r="9" spans="1:25">
      <c r="G9" t="s">
        <v>51</v>
      </c>
      <c r="H9" s="73">
        <v>0</v>
      </c>
      <c r="I9" s="46">
        <v>0</v>
      </c>
      <c r="J9" s="46">
        <v>0</v>
      </c>
      <c r="K9" s="46">
        <v>61.47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61.47</v>
      </c>
      <c r="W9">
        <v>0</v>
      </c>
      <c r="X9">
        <v>61.47</v>
      </c>
      <c r="Y9">
        <v>0</v>
      </c>
    </row>
    <row r="10" spans="1:25">
      <c r="G10" t="s">
        <v>52</v>
      </c>
      <c r="H10" s="73">
        <v>0</v>
      </c>
      <c r="I10" s="46">
        <v>0</v>
      </c>
      <c r="J10" s="46">
        <v>0</v>
      </c>
      <c r="K10" s="46">
        <v>61.47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61.47</v>
      </c>
      <c r="W10">
        <v>0</v>
      </c>
      <c r="X10">
        <v>61.47</v>
      </c>
      <c r="Y10">
        <v>0</v>
      </c>
    </row>
    <row r="11" spans="1:25">
      <c r="G11" t="s">
        <v>53</v>
      </c>
      <c r="H11" s="73">
        <v>0</v>
      </c>
      <c r="I11" s="46">
        <v>0</v>
      </c>
      <c r="J11" s="46">
        <v>0</v>
      </c>
      <c r="K11" s="46">
        <v>59.54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59.54</v>
      </c>
      <c r="W11">
        <v>0</v>
      </c>
      <c r="X11">
        <v>59.54</v>
      </c>
      <c r="Y11">
        <v>0</v>
      </c>
    </row>
    <row r="12" spans="1:25">
      <c r="G12" t="s">
        <v>54</v>
      </c>
      <c r="H12" s="73">
        <v>0</v>
      </c>
      <c r="I12" s="46">
        <v>0</v>
      </c>
      <c r="J12" s="46">
        <v>0</v>
      </c>
      <c r="K12" s="46">
        <v>58.58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58.58</v>
      </c>
      <c r="W12">
        <v>0</v>
      </c>
      <c r="X12">
        <v>58.58</v>
      </c>
      <c r="Y12">
        <v>0</v>
      </c>
    </row>
    <row r="13" spans="1:25">
      <c r="G13" t="s">
        <v>55</v>
      </c>
      <c r="H13" s="73">
        <v>0</v>
      </c>
      <c r="I13" s="46">
        <v>0</v>
      </c>
      <c r="J13" s="46">
        <v>0</v>
      </c>
      <c r="K13" s="46">
        <v>56.66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56.66</v>
      </c>
      <c r="W13">
        <v>0</v>
      </c>
      <c r="X13">
        <v>56.66</v>
      </c>
      <c r="Y13">
        <v>0</v>
      </c>
    </row>
    <row r="14" spans="1:25">
      <c r="G14" t="s">
        <v>56</v>
      </c>
      <c r="H14" s="73">
        <v>0</v>
      </c>
      <c r="I14" s="46">
        <v>0</v>
      </c>
      <c r="J14" s="46">
        <v>0</v>
      </c>
      <c r="K14" s="46">
        <v>58.58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58.58</v>
      </c>
      <c r="W14">
        <v>0</v>
      </c>
      <c r="X14">
        <v>58.58</v>
      </c>
      <c r="Y14">
        <v>0</v>
      </c>
    </row>
    <row r="15" spans="1:25">
      <c r="G15" t="s">
        <v>57</v>
      </c>
      <c r="H15" s="73">
        <v>0</v>
      </c>
      <c r="I15" s="46">
        <v>0</v>
      </c>
      <c r="J15" s="46">
        <v>0</v>
      </c>
      <c r="K15" s="46">
        <v>58.58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58.58</v>
      </c>
      <c r="W15">
        <v>0</v>
      </c>
      <c r="X15">
        <v>58.58</v>
      </c>
      <c r="Y15">
        <v>0</v>
      </c>
    </row>
    <row r="16" spans="1:25">
      <c r="G16" t="s">
        <v>58</v>
      </c>
      <c r="H16" s="73">
        <v>0</v>
      </c>
      <c r="I16" s="46">
        <v>0</v>
      </c>
      <c r="J16" s="46">
        <v>0</v>
      </c>
      <c r="K16" s="46">
        <v>58.58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58.58</v>
      </c>
      <c r="W16">
        <v>0</v>
      </c>
      <c r="X16">
        <v>58.58</v>
      </c>
      <c r="Y16">
        <v>0</v>
      </c>
    </row>
    <row r="17" spans="7:25">
      <c r="G17" t="s">
        <v>59</v>
      </c>
      <c r="H17" s="73">
        <v>0</v>
      </c>
      <c r="I17" s="46">
        <v>0</v>
      </c>
      <c r="J17" s="46">
        <v>0</v>
      </c>
      <c r="K17" s="46">
        <v>59.54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59.54</v>
      </c>
      <c r="W17">
        <v>0</v>
      </c>
      <c r="X17">
        <v>59.54</v>
      </c>
      <c r="Y17">
        <v>0</v>
      </c>
    </row>
    <row r="18" spans="7:25">
      <c r="G18" t="s">
        <v>60</v>
      </c>
      <c r="H18" s="73">
        <v>0</v>
      </c>
      <c r="I18" s="46">
        <v>0</v>
      </c>
      <c r="J18" s="46">
        <v>0</v>
      </c>
      <c r="K18" s="46">
        <v>60.51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60.51</v>
      </c>
      <c r="W18">
        <v>0</v>
      </c>
      <c r="X18">
        <v>60.51</v>
      </c>
      <c r="Y18">
        <v>0</v>
      </c>
    </row>
    <row r="19" spans="7:25">
      <c r="G19" t="s">
        <v>61</v>
      </c>
      <c r="H19" s="73">
        <v>0</v>
      </c>
      <c r="I19" s="46">
        <v>0</v>
      </c>
      <c r="J19" s="46">
        <v>0</v>
      </c>
      <c r="K19" s="46">
        <v>60.51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60.51</v>
      </c>
      <c r="W19">
        <v>0</v>
      </c>
      <c r="X19">
        <v>60.51</v>
      </c>
      <c r="Y19">
        <v>0</v>
      </c>
    </row>
    <row r="20" spans="7:25">
      <c r="G20" t="s">
        <v>62</v>
      </c>
      <c r="H20" s="73">
        <v>0</v>
      </c>
      <c r="I20" s="46">
        <v>0</v>
      </c>
      <c r="J20" s="46">
        <v>0</v>
      </c>
      <c r="K20" s="46">
        <v>60.51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60.51</v>
      </c>
      <c r="W20">
        <v>0</v>
      </c>
      <c r="X20">
        <v>60.51</v>
      </c>
      <c r="Y20">
        <v>0</v>
      </c>
    </row>
    <row r="21" spans="7:25">
      <c r="G21" t="s">
        <v>63</v>
      </c>
      <c r="H21" s="73">
        <v>0</v>
      </c>
      <c r="I21" s="46">
        <v>0</v>
      </c>
      <c r="J21" s="46">
        <v>0</v>
      </c>
      <c r="K21" s="46">
        <v>60.51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60.51</v>
      </c>
      <c r="W21">
        <v>0</v>
      </c>
      <c r="X21">
        <v>60.51</v>
      </c>
      <c r="Y21">
        <v>0</v>
      </c>
    </row>
    <row r="22" spans="7:25">
      <c r="G22" t="s">
        <v>64</v>
      </c>
      <c r="H22" s="73">
        <v>0</v>
      </c>
      <c r="I22" s="46">
        <v>0</v>
      </c>
      <c r="J22" s="46">
        <v>0</v>
      </c>
      <c r="K22" s="46">
        <v>61.47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61.47</v>
      </c>
      <c r="W22">
        <v>0</v>
      </c>
      <c r="X22">
        <v>61.47</v>
      </c>
      <c r="Y22">
        <v>0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61.47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61.47</v>
      </c>
      <c r="W23">
        <v>0</v>
      </c>
      <c r="X23">
        <v>61.47</v>
      </c>
      <c r="Y23">
        <v>0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59.55</v>
      </c>
      <c r="L24" s="46">
        <v>0</v>
      </c>
      <c r="M24" s="74">
        <v>5.72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65.27</v>
      </c>
      <c r="W24">
        <v>0</v>
      </c>
      <c r="X24">
        <v>59.55</v>
      </c>
      <c r="Y24">
        <v>5.72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56.66</v>
      </c>
      <c r="L25" s="46">
        <v>0</v>
      </c>
      <c r="M25" s="74">
        <v>5.65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62.31</v>
      </c>
      <c r="W25">
        <v>0</v>
      </c>
      <c r="X25">
        <v>56.66</v>
      </c>
      <c r="Y25">
        <v>5.65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66.27</v>
      </c>
      <c r="L26" s="46">
        <v>0</v>
      </c>
      <c r="M26" s="74">
        <v>4.87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71.14</v>
      </c>
      <c r="W26">
        <v>0</v>
      </c>
      <c r="X26">
        <v>66.27</v>
      </c>
      <c r="Y26">
        <v>4.87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70.11</v>
      </c>
      <c r="L27" s="46">
        <v>0</v>
      </c>
      <c r="M27" s="74">
        <v>7.3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77.41</v>
      </c>
      <c r="W27">
        <v>0</v>
      </c>
      <c r="X27">
        <v>70.11</v>
      </c>
      <c r="Y27">
        <v>7.3</v>
      </c>
    </row>
    <row r="28" spans="7:25">
      <c r="G28" t="s">
        <v>70</v>
      </c>
      <c r="H28" s="73">
        <v>0</v>
      </c>
      <c r="I28" s="46">
        <v>0</v>
      </c>
      <c r="J28" s="46">
        <v>0</v>
      </c>
      <c r="K28" s="46">
        <v>75.87</v>
      </c>
      <c r="L28" s="46">
        <v>0</v>
      </c>
      <c r="M28" s="74">
        <v>9.51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85.38</v>
      </c>
      <c r="W28">
        <v>0</v>
      </c>
      <c r="X28">
        <v>75.87</v>
      </c>
      <c r="Y28">
        <v>9.51</v>
      </c>
    </row>
    <row r="29" spans="7:25">
      <c r="G29" t="s">
        <v>71</v>
      </c>
      <c r="H29" s="73">
        <v>0</v>
      </c>
      <c r="I29" s="46">
        <v>0</v>
      </c>
      <c r="J29" s="46">
        <v>0</v>
      </c>
      <c r="K29" s="46">
        <v>78.75</v>
      </c>
      <c r="L29" s="46">
        <v>0</v>
      </c>
      <c r="M29" s="74">
        <v>6.74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85.49</v>
      </c>
      <c r="W29">
        <v>0</v>
      </c>
      <c r="X29">
        <v>78.75</v>
      </c>
      <c r="Y29">
        <v>6.74</v>
      </c>
    </row>
    <row r="30" spans="7:25">
      <c r="G30" t="s">
        <v>72</v>
      </c>
      <c r="H30" s="73">
        <v>0</v>
      </c>
      <c r="I30" s="46">
        <v>0</v>
      </c>
      <c r="J30" s="46">
        <v>0</v>
      </c>
      <c r="K30" s="46">
        <v>85.47</v>
      </c>
      <c r="L30" s="46">
        <v>0</v>
      </c>
      <c r="M30" s="74">
        <v>6.35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91.82</v>
      </c>
      <c r="W30">
        <v>0</v>
      </c>
      <c r="X30">
        <v>85.47</v>
      </c>
      <c r="Y30">
        <v>6.35</v>
      </c>
    </row>
    <row r="31" spans="7:25">
      <c r="G31" t="s">
        <v>73</v>
      </c>
      <c r="H31" s="73">
        <v>74.05</v>
      </c>
      <c r="I31" s="46">
        <v>0</v>
      </c>
      <c r="J31" s="46">
        <v>0</v>
      </c>
      <c r="K31" s="46">
        <v>89.31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163.36000000000001</v>
      </c>
      <c r="W31">
        <v>74.05</v>
      </c>
      <c r="X31">
        <v>89.31</v>
      </c>
      <c r="Y31">
        <v>0</v>
      </c>
    </row>
    <row r="32" spans="7:25">
      <c r="G32" t="s">
        <v>74</v>
      </c>
      <c r="H32" s="73">
        <v>180.79</v>
      </c>
      <c r="I32" s="46">
        <v>0</v>
      </c>
      <c r="J32" s="46">
        <v>0</v>
      </c>
      <c r="K32" s="46">
        <v>55.66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236.45</v>
      </c>
      <c r="W32">
        <v>180.79</v>
      </c>
      <c r="X32">
        <v>55.66</v>
      </c>
      <c r="Y32">
        <v>0</v>
      </c>
    </row>
    <row r="33" spans="7:25">
      <c r="G33" t="s">
        <v>75</v>
      </c>
      <c r="H33" s="73">
        <v>111.92</v>
      </c>
      <c r="I33" s="46">
        <v>0</v>
      </c>
      <c r="J33" s="46">
        <v>0</v>
      </c>
      <c r="K33" s="46">
        <v>55.69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167.61</v>
      </c>
      <c r="W33">
        <v>111.92</v>
      </c>
      <c r="X33">
        <v>55.69</v>
      </c>
      <c r="Y33">
        <v>0</v>
      </c>
    </row>
    <row r="34" spans="7:25">
      <c r="G34" t="s">
        <v>76</v>
      </c>
      <c r="H34" s="73">
        <v>130.22999999999999</v>
      </c>
      <c r="I34" s="46">
        <v>0</v>
      </c>
      <c r="J34" s="46">
        <v>0</v>
      </c>
      <c r="K34" s="46">
        <v>47.14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177.37</v>
      </c>
      <c r="W34">
        <v>130.22999999999999</v>
      </c>
      <c r="X34">
        <v>47.14</v>
      </c>
      <c r="Y34">
        <v>0</v>
      </c>
    </row>
    <row r="35" spans="7:25">
      <c r="G35" t="s">
        <v>77</v>
      </c>
      <c r="H35" s="73">
        <v>131.16</v>
      </c>
      <c r="I35" s="46">
        <v>0</v>
      </c>
      <c r="J35" s="46">
        <v>0</v>
      </c>
      <c r="K35" s="46">
        <v>49.86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181.02</v>
      </c>
      <c r="W35">
        <v>131.16</v>
      </c>
      <c r="X35">
        <v>49.86</v>
      </c>
      <c r="Y35">
        <v>0</v>
      </c>
    </row>
    <row r="36" spans="7:25">
      <c r="G36" t="s">
        <v>78</v>
      </c>
      <c r="H36" s="73">
        <v>141.54</v>
      </c>
      <c r="I36" s="46">
        <v>0</v>
      </c>
      <c r="J36" s="46">
        <v>0</v>
      </c>
      <c r="K36" s="46">
        <v>52.92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194.46</v>
      </c>
      <c r="W36">
        <v>141.54</v>
      </c>
      <c r="X36">
        <v>52.92</v>
      </c>
      <c r="Y36">
        <v>0</v>
      </c>
    </row>
    <row r="37" spans="7:25">
      <c r="G37" t="s">
        <v>79</v>
      </c>
      <c r="H37" s="73">
        <v>129.30000000000001</v>
      </c>
      <c r="I37" s="46">
        <v>0</v>
      </c>
      <c r="J37" s="46">
        <v>0</v>
      </c>
      <c r="K37" s="46">
        <v>60.9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190.2</v>
      </c>
      <c r="W37">
        <v>129.30000000000001</v>
      </c>
      <c r="X37">
        <v>60.9</v>
      </c>
      <c r="Y37">
        <v>0</v>
      </c>
    </row>
    <row r="38" spans="7:25">
      <c r="G38" t="s">
        <v>80</v>
      </c>
      <c r="H38" s="73">
        <v>19.21</v>
      </c>
      <c r="I38" s="46">
        <v>0</v>
      </c>
      <c r="J38" s="46">
        <v>0</v>
      </c>
      <c r="K38" s="46">
        <v>128.69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147.9</v>
      </c>
      <c r="W38">
        <v>19.21</v>
      </c>
      <c r="X38">
        <v>128.69</v>
      </c>
      <c r="Y38">
        <v>0</v>
      </c>
    </row>
    <row r="39" spans="7:25">
      <c r="G39" t="s">
        <v>81</v>
      </c>
      <c r="H39" s="73">
        <v>18.25</v>
      </c>
      <c r="I39" s="46">
        <v>0</v>
      </c>
      <c r="J39" s="46">
        <v>0</v>
      </c>
      <c r="K39" s="46">
        <v>132.53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150.78</v>
      </c>
      <c r="W39">
        <v>18.25</v>
      </c>
      <c r="X39">
        <v>132.53</v>
      </c>
      <c r="Y39">
        <v>0</v>
      </c>
    </row>
    <row r="40" spans="7:25">
      <c r="G40" t="s">
        <v>82</v>
      </c>
      <c r="H40" s="73">
        <v>0</v>
      </c>
      <c r="I40" s="46">
        <v>0</v>
      </c>
      <c r="J40" s="46">
        <v>0</v>
      </c>
      <c r="K40" s="46">
        <v>44.24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44.24</v>
      </c>
      <c r="W40">
        <v>0</v>
      </c>
      <c r="X40">
        <v>44.24</v>
      </c>
      <c r="Y40">
        <v>0</v>
      </c>
    </row>
    <row r="41" spans="7:25">
      <c r="G41" t="s">
        <v>83</v>
      </c>
      <c r="H41" s="73">
        <v>0</v>
      </c>
      <c r="I41" s="46">
        <v>0</v>
      </c>
      <c r="J41" s="46">
        <v>0</v>
      </c>
      <c r="K41" s="46">
        <v>48.29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48.29</v>
      </c>
      <c r="W41">
        <v>0</v>
      </c>
      <c r="X41">
        <v>48.29</v>
      </c>
      <c r="Y41">
        <v>0</v>
      </c>
    </row>
    <row r="42" spans="7:25">
      <c r="G42" t="s">
        <v>84</v>
      </c>
      <c r="H42" s="73">
        <v>0</v>
      </c>
      <c r="I42" s="46">
        <v>0</v>
      </c>
      <c r="J42" s="46">
        <v>0</v>
      </c>
      <c r="K42" s="46">
        <v>82.59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82.59</v>
      </c>
      <c r="W42">
        <v>0</v>
      </c>
      <c r="X42">
        <v>82.59</v>
      </c>
      <c r="Y42">
        <v>0</v>
      </c>
    </row>
    <row r="43" spans="7:25">
      <c r="G43" t="s">
        <v>85</v>
      </c>
      <c r="H43" s="73">
        <v>0</v>
      </c>
      <c r="I43" s="46">
        <v>0</v>
      </c>
      <c r="J43" s="46">
        <v>0</v>
      </c>
      <c r="K43" s="46">
        <v>84.52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84.52</v>
      </c>
      <c r="W43">
        <v>0</v>
      </c>
      <c r="X43">
        <v>84.52</v>
      </c>
      <c r="Y43">
        <v>0</v>
      </c>
    </row>
    <row r="44" spans="7:25">
      <c r="G44" t="s">
        <v>86</v>
      </c>
      <c r="H44" s="73">
        <v>0</v>
      </c>
      <c r="I44" s="46">
        <v>0</v>
      </c>
      <c r="J44" s="46">
        <v>0</v>
      </c>
      <c r="K44" s="46">
        <v>94.12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94.12</v>
      </c>
      <c r="W44">
        <v>0</v>
      </c>
      <c r="X44">
        <v>94.12</v>
      </c>
      <c r="Y44">
        <v>0</v>
      </c>
    </row>
    <row r="45" spans="7:25">
      <c r="G45" t="s">
        <v>87</v>
      </c>
      <c r="H45" s="73">
        <v>0</v>
      </c>
      <c r="I45" s="46">
        <v>0</v>
      </c>
      <c r="J45" s="46">
        <v>0</v>
      </c>
      <c r="K45" s="46">
        <v>86.44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86.44</v>
      </c>
      <c r="W45">
        <v>0</v>
      </c>
      <c r="X45">
        <v>86.44</v>
      </c>
      <c r="Y45">
        <v>0</v>
      </c>
    </row>
    <row r="46" spans="7:25">
      <c r="G46" t="s">
        <v>88</v>
      </c>
      <c r="H46" s="73">
        <v>0</v>
      </c>
      <c r="I46" s="46">
        <v>0</v>
      </c>
      <c r="J46" s="46">
        <v>0</v>
      </c>
      <c r="K46" s="46">
        <v>85.48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85.48</v>
      </c>
      <c r="W46">
        <v>0</v>
      </c>
      <c r="X46">
        <v>85.48</v>
      </c>
      <c r="Y46">
        <v>0</v>
      </c>
    </row>
    <row r="47" spans="7:25">
      <c r="G47" t="s">
        <v>89</v>
      </c>
      <c r="H47" s="73">
        <v>0</v>
      </c>
      <c r="I47" s="46">
        <v>0</v>
      </c>
      <c r="J47" s="46">
        <v>0</v>
      </c>
      <c r="K47" s="46">
        <v>84.51</v>
      </c>
      <c r="L47" s="46">
        <v>0</v>
      </c>
      <c r="M47" s="74">
        <v>3.71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88.22</v>
      </c>
      <c r="W47">
        <v>0</v>
      </c>
      <c r="X47">
        <v>84.51</v>
      </c>
      <c r="Y47">
        <v>3.71</v>
      </c>
    </row>
    <row r="48" spans="7:25">
      <c r="G48" t="s">
        <v>90</v>
      </c>
      <c r="H48" s="73">
        <v>0</v>
      </c>
      <c r="I48" s="46">
        <v>0</v>
      </c>
      <c r="J48" s="46">
        <v>0</v>
      </c>
      <c r="K48" s="46">
        <v>85.47</v>
      </c>
      <c r="L48" s="46">
        <v>0</v>
      </c>
      <c r="M48" s="74">
        <v>4.3899999999999997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89.86</v>
      </c>
      <c r="W48">
        <v>0</v>
      </c>
      <c r="X48">
        <v>85.47</v>
      </c>
      <c r="Y48">
        <v>4.3899999999999997</v>
      </c>
    </row>
    <row r="49" spans="7:25">
      <c r="G49" t="s">
        <v>91</v>
      </c>
      <c r="H49" s="73">
        <v>0</v>
      </c>
      <c r="I49" s="46">
        <v>0</v>
      </c>
      <c r="J49" s="46">
        <v>0</v>
      </c>
      <c r="K49" s="46">
        <v>86.44</v>
      </c>
      <c r="L49" s="46">
        <v>0</v>
      </c>
      <c r="M49" s="74">
        <v>5.53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91.97</v>
      </c>
      <c r="W49">
        <v>0</v>
      </c>
      <c r="X49">
        <v>86.44</v>
      </c>
      <c r="Y49">
        <v>5.53</v>
      </c>
    </row>
    <row r="50" spans="7:25">
      <c r="G50" t="s">
        <v>92</v>
      </c>
      <c r="H50" s="73">
        <v>0</v>
      </c>
      <c r="I50" s="46">
        <v>0</v>
      </c>
      <c r="J50" s="46">
        <v>0</v>
      </c>
      <c r="K50" s="46">
        <v>83.56</v>
      </c>
      <c r="L50" s="46">
        <v>0</v>
      </c>
      <c r="M50" s="74">
        <v>6.49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90.05</v>
      </c>
      <c r="W50">
        <v>0</v>
      </c>
      <c r="X50">
        <v>83.56</v>
      </c>
      <c r="Y50">
        <v>6.49</v>
      </c>
    </row>
    <row r="51" spans="7:25">
      <c r="G51" t="s">
        <v>93</v>
      </c>
      <c r="H51" s="73">
        <v>0</v>
      </c>
      <c r="I51" s="46">
        <v>0</v>
      </c>
      <c r="J51" s="46">
        <v>0</v>
      </c>
      <c r="K51" s="46">
        <v>85.48</v>
      </c>
      <c r="L51" s="46">
        <v>0</v>
      </c>
      <c r="M51" s="74">
        <v>8.15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93.63</v>
      </c>
      <c r="W51">
        <v>0</v>
      </c>
      <c r="X51">
        <v>85.48</v>
      </c>
      <c r="Y51">
        <v>8.15</v>
      </c>
    </row>
    <row r="52" spans="7:25">
      <c r="G52" t="s">
        <v>94</v>
      </c>
      <c r="H52" s="73">
        <v>0</v>
      </c>
      <c r="I52" s="46">
        <v>0</v>
      </c>
      <c r="J52" s="46">
        <v>0</v>
      </c>
      <c r="K52" s="46">
        <v>83.56</v>
      </c>
      <c r="L52" s="46">
        <v>0</v>
      </c>
      <c r="M52" s="74">
        <v>7.97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91.53</v>
      </c>
      <c r="W52">
        <v>0</v>
      </c>
      <c r="X52">
        <v>83.56</v>
      </c>
      <c r="Y52">
        <v>7.97</v>
      </c>
    </row>
    <row r="53" spans="7:25">
      <c r="G53" t="s">
        <v>95</v>
      </c>
      <c r="H53" s="73">
        <v>0</v>
      </c>
      <c r="I53" s="46">
        <v>0</v>
      </c>
      <c r="J53" s="46">
        <v>0</v>
      </c>
      <c r="K53" s="46">
        <v>81.64</v>
      </c>
      <c r="L53" s="46">
        <v>0</v>
      </c>
      <c r="M53" s="74">
        <v>9.3699999999999992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91.01</v>
      </c>
      <c r="W53">
        <v>0</v>
      </c>
      <c r="X53">
        <v>81.64</v>
      </c>
      <c r="Y53">
        <v>9.3699999999999992</v>
      </c>
    </row>
    <row r="54" spans="7:25">
      <c r="G54" t="s">
        <v>96</v>
      </c>
      <c r="H54" s="73">
        <v>0</v>
      </c>
      <c r="I54" s="46">
        <v>0</v>
      </c>
      <c r="J54" s="46">
        <v>0</v>
      </c>
      <c r="K54" s="46">
        <v>82.59</v>
      </c>
      <c r="L54" s="46">
        <v>0</v>
      </c>
      <c r="M54" s="74">
        <v>9.51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92.1</v>
      </c>
      <c r="W54">
        <v>0</v>
      </c>
      <c r="X54">
        <v>82.59</v>
      </c>
      <c r="Y54">
        <v>9.51</v>
      </c>
    </row>
    <row r="55" spans="7:25">
      <c r="G55" t="s">
        <v>97</v>
      </c>
      <c r="H55" s="73">
        <v>0</v>
      </c>
      <c r="I55" s="46">
        <v>0</v>
      </c>
      <c r="J55" s="46">
        <v>0</v>
      </c>
      <c r="K55" s="46">
        <v>80.67</v>
      </c>
      <c r="L55" s="46">
        <v>0</v>
      </c>
      <c r="M55" s="74">
        <v>9.51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90.18</v>
      </c>
      <c r="W55">
        <v>0</v>
      </c>
      <c r="X55">
        <v>80.67</v>
      </c>
      <c r="Y55">
        <v>9.51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77.790000000000006</v>
      </c>
      <c r="L56" s="46">
        <v>0</v>
      </c>
      <c r="M56" s="74">
        <v>9.51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87.3</v>
      </c>
      <c r="W56">
        <v>0</v>
      </c>
      <c r="X56">
        <v>77.790000000000006</v>
      </c>
      <c r="Y56">
        <v>9.51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74.91</v>
      </c>
      <c r="L57" s="46">
        <v>0</v>
      </c>
      <c r="M57" s="74">
        <v>9.51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84.42</v>
      </c>
      <c r="W57">
        <v>0</v>
      </c>
      <c r="X57">
        <v>74.91</v>
      </c>
      <c r="Y57">
        <v>9.51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69.150000000000006</v>
      </c>
      <c r="L58" s="46">
        <v>0</v>
      </c>
      <c r="M58" s="74">
        <v>9.51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78.66</v>
      </c>
      <c r="W58">
        <v>0</v>
      </c>
      <c r="X58">
        <v>69.150000000000006</v>
      </c>
      <c r="Y58">
        <v>9.51</v>
      </c>
    </row>
    <row r="59" spans="7:25">
      <c r="G59" t="s">
        <v>101</v>
      </c>
      <c r="H59" s="73">
        <v>0</v>
      </c>
      <c r="I59" s="46">
        <v>0</v>
      </c>
      <c r="J59" s="46">
        <v>0</v>
      </c>
      <c r="K59" s="46">
        <v>67.23</v>
      </c>
      <c r="L59" s="46">
        <v>0</v>
      </c>
      <c r="M59" s="74">
        <v>6.74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73.97</v>
      </c>
      <c r="W59">
        <v>0</v>
      </c>
      <c r="X59">
        <v>67.23</v>
      </c>
      <c r="Y59">
        <v>6.74</v>
      </c>
    </row>
    <row r="60" spans="7:25">
      <c r="G60" t="s">
        <v>102</v>
      </c>
      <c r="H60" s="73">
        <v>0</v>
      </c>
      <c r="I60" s="46">
        <v>0</v>
      </c>
      <c r="J60" s="46">
        <v>0</v>
      </c>
      <c r="K60" s="46">
        <v>68.19</v>
      </c>
      <c r="L60" s="46">
        <v>0</v>
      </c>
      <c r="M60" s="74">
        <v>5.39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73.58</v>
      </c>
      <c r="W60">
        <v>0</v>
      </c>
      <c r="X60">
        <v>68.19</v>
      </c>
      <c r="Y60">
        <v>5.39</v>
      </c>
    </row>
    <row r="61" spans="7:25">
      <c r="G61" t="s">
        <v>103</v>
      </c>
      <c r="H61" s="73">
        <v>0</v>
      </c>
      <c r="I61" s="46">
        <v>0</v>
      </c>
      <c r="J61" s="46">
        <v>0</v>
      </c>
      <c r="K61" s="46">
        <v>68.180000000000007</v>
      </c>
      <c r="L61" s="46">
        <v>0</v>
      </c>
      <c r="M61" s="74">
        <v>5.44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73.62</v>
      </c>
      <c r="W61">
        <v>0</v>
      </c>
      <c r="X61">
        <v>68.180000000000007</v>
      </c>
      <c r="Y61">
        <v>5.44</v>
      </c>
    </row>
    <row r="62" spans="7:25">
      <c r="G62" t="s">
        <v>104</v>
      </c>
      <c r="H62" s="73">
        <v>0</v>
      </c>
      <c r="I62" s="46">
        <v>0</v>
      </c>
      <c r="J62" s="46">
        <v>0</v>
      </c>
      <c r="K62" s="46">
        <v>69.150000000000006</v>
      </c>
      <c r="L62" s="46">
        <v>0</v>
      </c>
      <c r="M62" s="74">
        <v>3.97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73.12</v>
      </c>
      <c r="W62">
        <v>0</v>
      </c>
      <c r="X62">
        <v>69.150000000000006</v>
      </c>
      <c r="Y62">
        <v>3.97</v>
      </c>
    </row>
    <row r="63" spans="7:25">
      <c r="G63" t="s">
        <v>105</v>
      </c>
      <c r="H63" s="73">
        <v>0</v>
      </c>
      <c r="I63" s="46">
        <v>0</v>
      </c>
      <c r="J63" s="46">
        <v>0</v>
      </c>
      <c r="K63" s="46">
        <v>69.150000000000006</v>
      </c>
      <c r="L63" s="46">
        <v>0</v>
      </c>
      <c r="M63" s="74">
        <v>1.51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70.66</v>
      </c>
      <c r="W63">
        <v>0</v>
      </c>
      <c r="X63">
        <v>69.150000000000006</v>
      </c>
      <c r="Y63">
        <v>1.51</v>
      </c>
    </row>
    <row r="64" spans="7:25">
      <c r="G64" t="s">
        <v>106</v>
      </c>
      <c r="H64" s="73">
        <v>0</v>
      </c>
      <c r="I64" s="46">
        <v>0</v>
      </c>
      <c r="J64" s="46">
        <v>0</v>
      </c>
      <c r="K64" s="46">
        <v>69.150000000000006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69.150000000000006</v>
      </c>
      <c r="W64">
        <v>0</v>
      </c>
      <c r="X64">
        <v>69.150000000000006</v>
      </c>
      <c r="Y64">
        <v>0</v>
      </c>
    </row>
    <row r="65" spans="7:25">
      <c r="G65" t="s">
        <v>107</v>
      </c>
      <c r="H65" s="73">
        <v>0</v>
      </c>
      <c r="I65" s="46">
        <v>0</v>
      </c>
      <c r="J65" s="46">
        <v>0</v>
      </c>
      <c r="K65" s="46">
        <v>69.150000000000006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69.150000000000006</v>
      </c>
      <c r="W65">
        <v>0</v>
      </c>
      <c r="X65">
        <v>69.150000000000006</v>
      </c>
      <c r="Y65">
        <v>0</v>
      </c>
    </row>
    <row r="66" spans="7:25">
      <c r="G66" t="s">
        <v>108</v>
      </c>
      <c r="H66" s="73">
        <v>0</v>
      </c>
      <c r="I66" s="46">
        <v>0</v>
      </c>
      <c r="J66" s="46">
        <v>0</v>
      </c>
      <c r="K66" s="46">
        <v>68.19</v>
      </c>
      <c r="L66" s="46">
        <v>0</v>
      </c>
      <c r="M66" s="74">
        <v>9.51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77.7</v>
      </c>
      <c r="W66">
        <v>0</v>
      </c>
      <c r="X66">
        <v>68.19</v>
      </c>
      <c r="Y66">
        <v>9.51</v>
      </c>
    </row>
    <row r="67" spans="7:25">
      <c r="G67" t="s">
        <v>109</v>
      </c>
      <c r="H67" s="73">
        <v>0</v>
      </c>
      <c r="I67" s="46">
        <v>0</v>
      </c>
      <c r="J67" s="46">
        <v>0</v>
      </c>
      <c r="K67" s="46">
        <v>74.91</v>
      </c>
      <c r="L67" s="46">
        <v>0</v>
      </c>
      <c r="M67" s="74">
        <v>8.4499999999999993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83.36</v>
      </c>
      <c r="W67">
        <v>0</v>
      </c>
      <c r="X67">
        <v>74.91</v>
      </c>
      <c r="Y67">
        <v>8.4499999999999993</v>
      </c>
    </row>
    <row r="68" spans="7:25">
      <c r="G68" t="s">
        <v>110</v>
      </c>
      <c r="H68" s="73">
        <v>64.349999999999994</v>
      </c>
      <c r="I68" s="46">
        <v>0</v>
      </c>
      <c r="J68" s="46">
        <v>0</v>
      </c>
      <c r="K68" s="46">
        <v>84.51</v>
      </c>
      <c r="L68" s="46">
        <v>0</v>
      </c>
      <c r="M68" s="74">
        <v>9.51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158.37</v>
      </c>
      <c r="W68">
        <v>64.349999999999994</v>
      </c>
      <c r="X68">
        <v>84.51</v>
      </c>
      <c r="Y68">
        <v>9.51</v>
      </c>
    </row>
    <row r="69" spans="7:25">
      <c r="G69" t="s">
        <v>111</v>
      </c>
      <c r="H69" s="73">
        <v>48.62</v>
      </c>
      <c r="I69" s="46">
        <v>0</v>
      </c>
      <c r="J69" s="46">
        <v>0</v>
      </c>
      <c r="K69" s="46">
        <v>116.2</v>
      </c>
      <c r="L69" s="46">
        <v>0</v>
      </c>
      <c r="M69" s="74">
        <v>9.51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174.33</v>
      </c>
      <c r="W69">
        <v>48.62</v>
      </c>
      <c r="X69">
        <v>116.2</v>
      </c>
      <c r="Y69">
        <v>9.51</v>
      </c>
    </row>
    <row r="70" spans="7:25">
      <c r="G70" t="s">
        <v>112</v>
      </c>
      <c r="H70" s="73">
        <v>0</v>
      </c>
      <c r="I70" s="46">
        <v>0</v>
      </c>
      <c r="J70" s="46">
        <v>0</v>
      </c>
      <c r="K70" s="46">
        <v>118.07</v>
      </c>
      <c r="L70" s="46">
        <v>0</v>
      </c>
      <c r="M70" s="74">
        <v>9.51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127.58</v>
      </c>
      <c r="W70">
        <v>0</v>
      </c>
      <c r="X70">
        <v>118.07</v>
      </c>
      <c r="Y70">
        <v>9.51</v>
      </c>
    </row>
    <row r="71" spans="7:25">
      <c r="G71" t="s">
        <v>113</v>
      </c>
      <c r="H71" s="73">
        <v>0</v>
      </c>
      <c r="I71" s="46">
        <v>0</v>
      </c>
      <c r="J71" s="46">
        <v>0</v>
      </c>
      <c r="K71" s="46">
        <v>45.78</v>
      </c>
      <c r="L71" s="46">
        <v>0</v>
      </c>
      <c r="M71" s="74">
        <v>3.66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49.44</v>
      </c>
      <c r="W71">
        <v>0</v>
      </c>
      <c r="X71">
        <v>45.78</v>
      </c>
      <c r="Y71">
        <v>3.66</v>
      </c>
    </row>
    <row r="72" spans="7:25">
      <c r="G72" t="s">
        <v>114</v>
      </c>
      <c r="H72" s="73">
        <v>57.15</v>
      </c>
      <c r="I72" s="46">
        <v>0</v>
      </c>
      <c r="J72" s="46">
        <v>0</v>
      </c>
      <c r="K72" s="46">
        <v>26.53</v>
      </c>
      <c r="L72" s="46">
        <v>0</v>
      </c>
      <c r="M72" s="74">
        <v>2.04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85.72</v>
      </c>
      <c r="W72">
        <v>57.15</v>
      </c>
      <c r="X72">
        <v>26.53</v>
      </c>
      <c r="Y72">
        <v>2.04</v>
      </c>
    </row>
    <row r="73" spans="7:25">
      <c r="G73" t="s">
        <v>115</v>
      </c>
      <c r="H73" s="73">
        <v>89.66</v>
      </c>
      <c r="I73" s="46">
        <v>0</v>
      </c>
      <c r="J73" s="46">
        <v>0</v>
      </c>
      <c r="K73" s="46">
        <v>16.190000000000001</v>
      </c>
      <c r="L73" s="46">
        <v>0</v>
      </c>
      <c r="M73" s="74">
        <v>1.23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107.08</v>
      </c>
      <c r="W73">
        <v>89.66</v>
      </c>
      <c r="X73">
        <v>16.190000000000001</v>
      </c>
      <c r="Y73">
        <v>1.23</v>
      </c>
    </row>
    <row r="74" spans="7:25">
      <c r="G74" t="s">
        <v>116</v>
      </c>
      <c r="H74" s="73">
        <v>83.38</v>
      </c>
      <c r="I74" s="46">
        <v>0</v>
      </c>
      <c r="J74" s="46">
        <v>0</v>
      </c>
      <c r="K74" s="46">
        <v>17.87</v>
      </c>
      <c r="L74" s="46">
        <v>0</v>
      </c>
      <c r="M74" s="74">
        <v>1.35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102.6</v>
      </c>
      <c r="W74">
        <v>83.38</v>
      </c>
      <c r="X74">
        <v>17.87</v>
      </c>
      <c r="Y74">
        <v>1.35</v>
      </c>
    </row>
    <row r="75" spans="7:25">
      <c r="G75" t="s">
        <v>117</v>
      </c>
      <c r="H75" s="73">
        <v>65.03</v>
      </c>
      <c r="I75" s="46">
        <v>0</v>
      </c>
      <c r="J75" s="46">
        <v>0</v>
      </c>
      <c r="K75" s="46">
        <v>23.34</v>
      </c>
      <c r="L75" s="46">
        <v>0</v>
      </c>
      <c r="M75" s="74">
        <v>1.65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90.02</v>
      </c>
      <c r="W75">
        <v>65.03</v>
      </c>
      <c r="X75">
        <v>23.34</v>
      </c>
      <c r="Y75">
        <v>1.65</v>
      </c>
    </row>
    <row r="76" spans="7:25">
      <c r="G76" t="s">
        <v>118</v>
      </c>
      <c r="H76" s="73">
        <v>60.4</v>
      </c>
      <c r="I76" s="46">
        <v>0</v>
      </c>
      <c r="J76" s="46">
        <v>0</v>
      </c>
      <c r="K76" s="46">
        <v>23.92</v>
      </c>
      <c r="L76" s="46">
        <v>0</v>
      </c>
      <c r="M76" s="74">
        <v>1.88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86.2</v>
      </c>
      <c r="W76">
        <v>60.4</v>
      </c>
      <c r="X76">
        <v>23.92</v>
      </c>
      <c r="Y76">
        <v>1.88</v>
      </c>
    </row>
    <row r="77" spans="7:25">
      <c r="G77" t="s">
        <v>119</v>
      </c>
      <c r="H77" s="73">
        <v>47.95</v>
      </c>
      <c r="I77" s="46">
        <v>0</v>
      </c>
      <c r="J77" s="46">
        <v>0</v>
      </c>
      <c r="K77" s="46">
        <v>24.07</v>
      </c>
      <c r="L77" s="46">
        <v>0</v>
      </c>
      <c r="M77" s="74">
        <v>1.91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73.930000000000007</v>
      </c>
      <c r="W77">
        <v>47.95</v>
      </c>
      <c r="X77">
        <v>24.07</v>
      </c>
      <c r="Y77">
        <v>1.91</v>
      </c>
    </row>
    <row r="78" spans="7:25">
      <c r="G78" t="s">
        <v>120</v>
      </c>
      <c r="H78" s="73">
        <v>62.16</v>
      </c>
      <c r="I78" s="46">
        <v>0</v>
      </c>
      <c r="J78" s="46">
        <v>0</v>
      </c>
      <c r="K78" s="46">
        <v>20.83</v>
      </c>
      <c r="L78" s="46">
        <v>0</v>
      </c>
      <c r="M78" s="74">
        <v>1.66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84.65</v>
      </c>
      <c r="W78">
        <v>62.16</v>
      </c>
      <c r="X78">
        <v>20.83</v>
      </c>
      <c r="Y78">
        <v>1.66</v>
      </c>
    </row>
    <row r="79" spans="7:25">
      <c r="G79" t="s">
        <v>121</v>
      </c>
      <c r="H79" s="73">
        <v>0</v>
      </c>
      <c r="I79" s="46">
        <v>0</v>
      </c>
      <c r="J79" s="46">
        <v>0</v>
      </c>
      <c r="K79" s="46">
        <v>116.09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116.09</v>
      </c>
      <c r="W79">
        <v>0</v>
      </c>
      <c r="X79">
        <v>116.09</v>
      </c>
      <c r="Y79">
        <v>0</v>
      </c>
    </row>
    <row r="80" spans="7:25">
      <c r="G80" t="s">
        <v>122</v>
      </c>
      <c r="H80" s="73">
        <v>0</v>
      </c>
      <c r="I80" s="46">
        <v>0</v>
      </c>
      <c r="J80" s="46">
        <v>0</v>
      </c>
      <c r="K80" s="46">
        <v>112.12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112.12</v>
      </c>
      <c r="W80">
        <v>0</v>
      </c>
      <c r="X80">
        <v>112.12</v>
      </c>
      <c r="Y80">
        <v>0</v>
      </c>
    </row>
    <row r="81" spans="7:25">
      <c r="G81" t="s">
        <v>123</v>
      </c>
      <c r="H81" s="73">
        <v>104.88</v>
      </c>
      <c r="I81" s="46">
        <v>0</v>
      </c>
      <c r="J81" s="46">
        <v>0</v>
      </c>
      <c r="K81" s="46">
        <v>113.32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218.2</v>
      </c>
      <c r="W81">
        <v>104.88</v>
      </c>
      <c r="X81">
        <v>113.32</v>
      </c>
      <c r="Y81">
        <v>0</v>
      </c>
    </row>
    <row r="82" spans="7:25">
      <c r="G82" t="s">
        <v>124</v>
      </c>
      <c r="H82" s="73">
        <v>134.55000000000001</v>
      </c>
      <c r="I82" s="46">
        <v>0</v>
      </c>
      <c r="J82" s="46">
        <v>0</v>
      </c>
      <c r="K82" s="46">
        <v>110.45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245</v>
      </c>
      <c r="W82">
        <v>134.55000000000001</v>
      </c>
      <c r="X82">
        <v>110.45</v>
      </c>
      <c r="Y82">
        <v>0</v>
      </c>
    </row>
    <row r="83" spans="7:25">
      <c r="G83" t="s">
        <v>125</v>
      </c>
      <c r="H83" s="73">
        <v>0</v>
      </c>
      <c r="I83" s="46">
        <v>0</v>
      </c>
      <c r="J83" s="46">
        <v>0</v>
      </c>
      <c r="K83" s="46">
        <v>108.53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108.53</v>
      </c>
      <c r="W83">
        <v>0</v>
      </c>
      <c r="X83">
        <v>108.53</v>
      </c>
      <c r="Y83">
        <v>0</v>
      </c>
    </row>
    <row r="84" spans="7:25">
      <c r="G84" t="s">
        <v>126</v>
      </c>
      <c r="H84" s="73">
        <v>0</v>
      </c>
      <c r="I84" s="46">
        <v>0</v>
      </c>
      <c r="J84" s="46">
        <v>0</v>
      </c>
      <c r="K84" s="46">
        <v>104.68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104.68</v>
      </c>
      <c r="W84">
        <v>0</v>
      </c>
      <c r="X84">
        <v>104.68</v>
      </c>
      <c r="Y84">
        <v>0</v>
      </c>
    </row>
    <row r="85" spans="7:25">
      <c r="G85" t="s">
        <v>127</v>
      </c>
      <c r="H85" s="73">
        <v>0</v>
      </c>
      <c r="I85" s="46">
        <v>0</v>
      </c>
      <c r="J85" s="46">
        <v>0</v>
      </c>
      <c r="K85" s="46">
        <v>102.76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102.76</v>
      </c>
      <c r="W85">
        <v>0</v>
      </c>
      <c r="X85">
        <v>102.76</v>
      </c>
      <c r="Y85">
        <v>0</v>
      </c>
    </row>
    <row r="86" spans="7:25">
      <c r="G86" t="s">
        <v>128</v>
      </c>
      <c r="H86" s="73">
        <v>0</v>
      </c>
      <c r="I86" s="46">
        <v>0</v>
      </c>
      <c r="J86" s="46">
        <v>0</v>
      </c>
      <c r="K86" s="46">
        <v>101.8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101.8</v>
      </c>
      <c r="W86">
        <v>0</v>
      </c>
      <c r="X86">
        <v>101.8</v>
      </c>
      <c r="Y86">
        <v>0</v>
      </c>
    </row>
    <row r="87" spans="7:25">
      <c r="G87" t="s">
        <v>129</v>
      </c>
      <c r="H87" s="73">
        <v>0</v>
      </c>
      <c r="I87" s="46">
        <v>0</v>
      </c>
      <c r="J87" s="46">
        <v>0</v>
      </c>
      <c r="K87" s="46">
        <v>102.76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102.76</v>
      </c>
      <c r="W87">
        <v>0</v>
      </c>
      <c r="X87">
        <v>102.76</v>
      </c>
      <c r="Y87">
        <v>0</v>
      </c>
    </row>
    <row r="88" spans="7:25">
      <c r="G88" t="s">
        <v>130</v>
      </c>
      <c r="H88" s="73">
        <v>0</v>
      </c>
      <c r="I88" s="46">
        <v>0</v>
      </c>
      <c r="J88" s="46">
        <v>0</v>
      </c>
      <c r="K88" s="46">
        <v>101.8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101.8</v>
      </c>
      <c r="W88">
        <v>0</v>
      </c>
      <c r="X88">
        <v>101.8</v>
      </c>
      <c r="Y88">
        <v>0</v>
      </c>
    </row>
    <row r="89" spans="7:25">
      <c r="G89" t="s">
        <v>131</v>
      </c>
      <c r="H89" s="73">
        <v>0</v>
      </c>
      <c r="I89" s="46">
        <v>0</v>
      </c>
      <c r="J89" s="46">
        <v>0</v>
      </c>
      <c r="K89" s="46">
        <v>98.92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98.92</v>
      </c>
      <c r="W89">
        <v>0</v>
      </c>
      <c r="X89">
        <v>98.92</v>
      </c>
      <c r="Y89">
        <v>0</v>
      </c>
    </row>
    <row r="90" spans="7:25">
      <c r="G90" t="s">
        <v>132</v>
      </c>
      <c r="H90" s="73">
        <v>0</v>
      </c>
      <c r="I90" s="46">
        <v>0</v>
      </c>
      <c r="J90" s="46">
        <v>0</v>
      </c>
      <c r="K90" s="46">
        <v>97.96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97.96</v>
      </c>
      <c r="W90">
        <v>0</v>
      </c>
      <c r="X90">
        <v>97.96</v>
      </c>
      <c r="Y90">
        <v>0</v>
      </c>
    </row>
    <row r="91" spans="7:25">
      <c r="G91" t="s">
        <v>133</v>
      </c>
      <c r="H91" s="73">
        <v>0</v>
      </c>
      <c r="I91" s="46">
        <v>0</v>
      </c>
      <c r="J91" s="46">
        <v>0</v>
      </c>
      <c r="K91" s="46">
        <v>94.12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94.12</v>
      </c>
      <c r="W91">
        <v>0</v>
      </c>
      <c r="X91">
        <v>94.12</v>
      </c>
      <c r="Y91">
        <v>0</v>
      </c>
    </row>
    <row r="92" spans="7:25">
      <c r="G92" t="s">
        <v>134</v>
      </c>
      <c r="H92" s="73">
        <v>0</v>
      </c>
      <c r="I92" s="46">
        <v>0</v>
      </c>
      <c r="J92" s="46">
        <v>0</v>
      </c>
      <c r="K92" s="46">
        <v>89.32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89.32</v>
      </c>
      <c r="W92">
        <v>0</v>
      </c>
      <c r="X92">
        <v>89.32</v>
      </c>
      <c r="Y92">
        <v>0</v>
      </c>
    </row>
    <row r="93" spans="7:25">
      <c r="G93" t="s">
        <v>135</v>
      </c>
      <c r="H93" s="73">
        <v>0</v>
      </c>
      <c r="I93" s="46">
        <v>0</v>
      </c>
      <c r="J93" s="46">
        <v>0</v>
      </c>
      <c r="K93" s="46">
        <v>86.44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86.44</v>
      </c>
      <c r="W93">
        <v>0</v>
      </c>
      <c r="X93">
        <v>86.44</v>
      </c>
      <c r="Y93">
        <v>0</v>
      </c>
    </row>
    <row r="94" spans="7:25">
      <c r="G94" t="s">
        <v>136</v>
      </c>
      <c r="H94" s="73">
        <v>0</v>
      </c>
      <c r="I94" s="46">
        <v>0</v>
      </c>
      <c r="J94" s="46">
        <v>0</v>
      </c>
      <c r="K94" s="46">
        <v>84.52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84.52</v>
      </c>
      <c r="W94">
        <v>0</v>
      </c>
      <c r="X94">
        <v>84.52</v>
      </c>
      <c r="Y94">
        <v>0</v>
      </c>
    </row>
    <row r="95" spans="7:25">
      <c r="G95" t="s">
        <v>137</v>
      </c>
      <c r="H95" s="73">
        <v>0</v>
      </c>
      <c r="I95" s="46">
        <v>0</v>
      </c>
      <c r="J95" s="46">
        <v>0</v>
      </c>
      <c r="K95" s="46">
        <v>81.63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81.63</v>
      </c>
      <c r="W95">
        <v>0</v>
      </c>
      <c r="X95">
        <v>81.63</v>
      </c>
      <c r="Y95">
        <v>0</v>
      </c>
    </row>
    <row r="96" spans="7:25">
      <c r="G96" t="s">
        <v>138</v>
      </c>
      <c r="H96" s="73">
        <v>0</v>
      </c>
      <c r="I96" s="46">
        <v>0</v>
      </c>
      <c r="J96" s="46">
        <v>0</v>
      </c>
      <c r="K96" s="46">
        <v>77.790000000000006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77.790000000000006</v>
      </c>
      <c r="W96">
        <v>0</v>
      </c>
      <c r="X96">
        <v>77.790000000000006</v>
      </c>
      <c r="Y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75.87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75.87</v>
      </c>
      <c r="W97">
        <v>0</v>
      </c>
      <c r="X97">
        <v>75.87</v>
      </c>
      <c r="Y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72.989999999999995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72.989999999999995</v>
      </c>
      <c r="W98">
        <v>0</v>
      </c>
      <c r="X98">
        <v>72.989999999999995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0.43864500000000006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1.7601874999999993</v>
      </c>
      <c r="L99" s="69">
        <f t="shared" si="1"/>
        <v>0</v>
      </c>
      <c r="M99" s="69">
        <f t="shared" si="1"/>
        <v>5.605499999999998E-2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2.2548875000000002</v>
      </c>
      <c r="W99">
        <f t="shared" si="1"/>
        <v>0.43864500000000006</v>
      </c>
      <c r="X99">
        <f t="shared" si="1"/>
        <v>1.7601874999999993</v>
      </c>
      <c r="Y99">
        <f t="shared" si="1"/>
        <v>5.605499999999998E-2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45278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93"/>
      <c r="F1" s="193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45278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84" activePane="bottomRight" state="frozen"/>
      <selection activeCell="M3" sqref="M3:M98"/>
      <selection pane="topRight" activeCell="M3" sqref="M3:M98"/>
      <selection pane="bottomLeft" activeCell="M3" sqref="M3:M98"/>
      <selection pane="bottomRight" activeCell="AI107" sqref="AI10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0">
        <f>Allocation_SG!A1</f>
        <v>45278</v>
      </c>
      <c r="B1" s="223"/>
      <c r="C1" s="223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7">
      <c r="A2" s="25" t="s">
        <v>44</v>
      </c>
      <c r="B2" s="223"/>
      <c r="C2" s="223"/>
      <c r="D2" s="22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7">
      <c r="A3" t="s">
        <v>45</v>
      </c>
      <c r="D3">
        <f>TWEPL!P3</f>
        <v>10.847200000000001</v>
      </c>
      <c r="E3">
        <f>GT_NG!P3</f>
        <v>15.184893267651889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681.15289011951756</v>
      </c>
      <c r="P3" s="36">
        <v>60</v>
      </c>
      <c r="Q3" s="36">
        <v>14.41</v>
      </c>
      <c r="R3" s="38">
        <v>0</v>
      </c>
      <c r="S3" s="38">
        <v>0</v>
      </c>
      <c r="T3" s="37">
        <f>SUMPRODUCT(LTA!J3:AN3,LTA!J$101:AN$101,LTA!J$103:AN$103)</f>
        <v>96.830000000000013</v>
      </c>
      <c r="U3" s="37">
        <f>SUMPRODUCT(LTA!J3:AN3,LTA!J$102:AN$102,LTA!J$103:AN$103)</f>
        <v>156.82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0.43</v>
      </c>
      <c r="AB3" s="75">
        <f>-STOA!N3</f>
        <v>-272.26</v>
      </c>
      <c r="AC3">
        <f>SUMIF(B3:AB3,"&gt;0")*$AC$2-SUMIF(B3:AB3,"&lt;0")*($AC$2/(1-$AC$2))+SUMIF(AI3:AR3,"&gt;0")*$AC$2-SUMIF(AI3:AR3,"&lt;0")*($AC$2/(1-$AC$2))</f>
        <v>11.881251090060111</v>
      </c>
      <c r="AD3">
        <f>SUM(B3:AB3,AI3:AT3)-AC3</f>
        <v>815.55762193184853</v>
      </c>
      <c r="AE3">
        <f>'IDT-1'!B3</f>
        <v>0</v>
      </c>
      <c r="AF3" s="24"/>
      <c r="AG3">
        <f>SUM(AD3:AF3)</f>
        <v>815.55762193184853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-20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10.847200000000001</v>
      </c>
      <c r="E4">
        <f>GT_NG!P4</f>
        <v>15.184893267651889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674.66319185997793</v>
      </c>
      <c r="P4" s="36">
        <v>57.629999999999995</v>
      </c>
      <c r="Q4" s="36">
        <v>14.41</v>
      </c>
      <c r="R4" s="38">
        <v>0</v>
      </c>
      <c r="S4" s="38">
        <v>0</v>
      </c>
      <c r="T4" s="37">
        <f>SUMPRODUCT(LTA!J4:AN4,LTA!J$101:AN$101,LTA!J$103:AN$103)</f>
        <v>95.94</v>
      </c>
      <c r="U4" s="37">
        <f>SUMPRODUCT(LTA!J4:AN4,LTA!J$102:AN$102,LTA!J$103:AN$103)</f>
        <v>155.67000000000002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0.43</v>
      </c>
      <c r="AB4" s="75">
        <f>-STOA!N4</f>
        <v>-272.26</v>
      </c>
      <c r="AC4">
        <f t="shared" ref="AC4:AC67" si="0">SUMIF(B4:AB4,"&gt;0")*$AC$2-SUMIF(B4:AB4,"&lt;0")*($AC$2/(1-$AC$2))+SUMIF(AI4:AR4,"&gt;0")*$AC$2-SUMIF(AI4:AR4,"&lt;0")*($AC$2/(1-$AC$2))</f>
        <v>11.993001410077317</v>
      </c>
      <c r="AD4">
        <f t="shared" ref="AD4:AD67" si="1">SUM(B4:AB4,AI4:AT4)-AC4</f>
        <v>780.54617335229182</v>
      </c>
      <c r="AE4">
        <f>'IDT-1'!B4</f>
        <v>0</v>
      </c>
      <c r="AF4" s="24"/>
      <c r="AG4">
        <f t="shared" ref="AG4:AG67" si="2">SUM(AD4:AF4)</f>
        <v>780.54617335229182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-44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10.847200000000001</v>
      </c>
      <c r="E5">
        <f>GT_NG!P5</f>
        <v>15.184893267651889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660.8405835176759</v>
      </c>
      <c r="P5" s="36">
        <v>57.629999999999995</v>
      </c>
      <c r="Q5" s="36">
        <v>14.41</v>
      </c>
      <c r="R5" s="38">
        <v>0</v>
      </c>
      <c r="S5" s="38">
        <v>0</v>
      </c>
      <c r="T5" s="37">
        <f>SUMPRODUCT(LTA!J5:AN5,LTA!J$101:AN$101,LTA!J$103:AN$103)</f>
        <v>95.12</v>
      </c>
      <c r="U5" s="37">
        <f>SUMPRODUCT(LTA!J5:AN5,LTA!J$102:AN$102,LTA!J$103:AN$103)</f>
        <v>154.95000000000002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0.43</v>
      </c>
      <c r="AB5" s="75">
        <f>-STOA!N5</f>
        <v>-272.26</v>
      </c>
      <c r="AC5">
        <f t="shared" si="0"/>
        <v>12.024907496774871</v>
      </c>
      <c r="AD5">
        <f t="shared" si="1"/>
        <v>746.15165892329196</v>
      </c>
      <c r="AE5">
        <f>'IDT-1'!B5</f>
        <v>0</v>
      </c>
      <c r="AF5" s="24"/>
      <c r="AG5">
        <f t="shared" si="2"/>
        <v>746.15165892329196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-63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10.847200000000001</v>
      </c>
      <c r="E6">
        <f>GT_NG!P6</f>
        <v>15.184893267651889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661.6337339694079</v>
      </c>
      <c r="P6" s="36">
        <v>57.629999999999995</v>
      </c>
      <c r="Q6" s="36">
        <v>14.41</v>
      </c>
      <c r="R6" s="38">
        <v>0</v>
      </c>
      <c r="S6" s="38">
        <v>0</v>
      </c>
      <c r="T6" s="37">
        <f>SUMPRODUCT(LTA!J6:AN6,LTA!J$101:AN$101,LTA!J$103:AN$103)</f>
        <v>93.77</v>
      </c>
      <c r="U6" s="37">
        <f>SUMPRODUCT(LTA!J6:AN6,LTA!J$102:AN$102,LTA!J$103:AN$103)</f>
        <v>154.85000000000002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0.43</v>
      </c>
      <c r="AB6" s="75">
        <f>-STOA!N6</f>
        <v>-272.26</v>
      </c>
      <c r="AC6">
        <f t="shared" si="0"/>
        <v>12.171870799617425</v>
      </c>
      <c r="AD6">
        <f t="shared" si="1"/>
        <v>727.34784607218171</v>
      </c>
      <c r="AE6">
        <f>'IDT-1'!B6</f>
        <v>0</v>
      </c>
      <c r="AF6" s="24"/>
      <c r="AG6">
        <f t="shared" si="2"/>
        <v>727.34784607218171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-81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10.847200000000001</v>
      </c>
      <c r="E7">
        <f>GT_NG!P7</f>
        <v>15.184893267651889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613.81826930950012</v>
      </c>
      <c r="P7" s="36">
        <v>57.629999999999995</v>
      </c>
      <c r="Q7" s="36">
        <v>14.41</v>
      </c>
      <c r="R7" s="38">
        <v>0</v>
      </c>
      <c r="S7" s="38">
        <v>0</v>
      </c>
      <c r="T7" s="37">
        <f>SUMPRODUCT(LTA!J7:AN7,LTA!J$101:AN$101,LTA!J$103:AN$103)</f>
        <v>96.07</v>
      </c>
      <c r="U7" s="37">
        <f>SUMPRODUCT(LTA!J7:AN7,LTA!J$102:AN$102,LTA!J$103:AN$103)</f>
        <v>154.83000000000001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0.38</v>
      </c>
      <c r="AB7" s="75">
        <f>-STOA!N7</f>
        <v>-272.26</v>
      </c>
      <c r="AC7">
        <f t="shared" si="0"/>
        <v>11.492462376103081</v>
      </c>
      <c r="AD7">
        <f t="shared" si="1"/>
        <v>717.44178983578809</v>
      </c>
      <c r="AE7">
        <f>'IDT-1'!B7</f>
        <v>0</v>
      </c>
      <c r="AF7" s="24"/>
      <c r="AG7">
        <f t="shared" si="2"/>
        <v>717.44178983578809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-46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10.847200000000001</v>
      </c>
      <c r="E8">
        <f>GT_NG!P8</f>
        <v>15.184893267651889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613.81826930950012</v>
      </c>
      <c r="P8" s="36">
        <v>57.629999999999995</v>
      </c>
      <c r="Q8" s="36">
        <v>14.41</v>
      </c>
      <c r="R8" s="38">
        <v>0</v>
      </c>
      <c r="S8" s="38">
        <v>0</v>
      </c>
      <c r="T8" s="37">
        <f>SUMPRODUCT(LTA!J8:AN8,LTA!J$101:AN$101,LTA!J$103:AN$103)</f>
        <v>94.38</v>
      </c>
      <c r="U8" s="37">
        <f>SUMPRODUCT(LTA!J8:AN8,LTA!J$102:AN$102,LTA!J$103:AN$103)</f>
        <v>154.64000000000001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0.38</v>
      </c>
      <c r="AB8" s="75">
        <f>-STOA!N8</f>
        <v>-272.26</v>
      </c>
      <c r="AC8">
        <f t="shared" si="0"/>
        <v>11.603737741976417</v>
      </c>
      <c r="AD8">
        <f t="shared" si="1"/>
        <v>700.45051446991488</v>
      </c>
      <c r="AE8">
        <f>'IDT-1'!B8</f>
        <v>0</v>
      </c>
      <c r="AF8" s="24"/>
      <c r="AG8">
        <f t="shared" si="2"/>
        <v>700.45051446991488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-61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10.847200000000001</v>
      </c>
      <c r="E9">
        <f>GT_NG!P9</f>
        <v>15.184893267651889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583.19245329214107</v>
      </c>
      <c r="P9" s="36">
        <v>57.629999999999995</v>
      </c>
      <c r="Q9" s="36">
        <v>14.41</v>
      </c>
      <c r="R9" s="38">
        <v>0</v>
      </c>
      <c r="S9" s="38">
        <v>0</v>
      </c>
      <c r="T9" s="37">
        <f>SUMPRODUCT(LTA!J9:AN9,LTA!J$101:AN$101,LTA!J$103:AN$103)</f>
        <v>92.81</v>
      </c>
      <c r="U9" s="37">
        <f>SUMPRODUCT(LTA!J9:AN9,LTA!J$102:AN$102,LTA!J$103:AN$103)</f>
        <v>153.16000000000003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0.38</v>
      </c>
      <c r="AB9" s="75">
        <f>-STOA!N9</f>
        <v>-272.26</v>
      </c>
      <c r="AC9">
        <f t="shared" si="0"/>
        <v>11.524168672827937</v>
      </c>
      <c r="AD9">
        <f t="shared" si="1"/>
        <v>642.85426752170417</v>
      </c>
      <c r="AE9">
        <f>'IDT-1'!B9</f>
        <v>0</v>
      </c>
      <c r="AF9" s="24"/>
      <c r="AG9">
        <f t="shared" si="2"/>
        <v>642.85426752170417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-85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10.847200000000001</v>
      </c>
      <c r="E10">
        <f>GT_NG!P10</f>
        <v>15.184893267651889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578.70017739999878</v>
      </c>
      <c r="P10" s="36">
        <v>57.629999999999995</v>
      </c>
      <c r="Q10" s="36">
        <v>14.41</v>
      </c>
      <c r="R10" s="38">
        <v>0</v>
      </c>
      <c r="S10" s="38">
        <v>0</v>
      </c>
      <c r="T10" s="37">
        <f>SUMPRODUCT(LTA!J10:AN10,LTA!J$101:AN$101,LTA!J$103:AN$103)</f>
        <v>92.63</v>
      </c>
      <c r="U10" s="37">
        <f>SUMPRODUCT(LTA!J10:AN10,LTA!J$102:AN$102,LTA!J$103:AN$103)</f>
        <v>152.17000000000002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0.38</v>
      </c>
      <c r="AB10" s="75">
        <f>-STOA!N10</f>
        <v>-272.26</v>
      </c>
      <c r="AC10">
        <f t="shared" si="0"/>
        <v>11.544374817133056</v>
      </c>
      <c r="AD10">
        <f t="shared" si="1"/>
        <v>629.17178548525669</v>
      </c>
      <c r="AE10">
        <f>'IDT-1'!B10</f>
        <v>0</v>
      </c>
      <c r="AF10" s="24"/>
      <c r="AG10">
        <f t="shared" si="2"/>
        <v>629.17178548525669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-93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10.847200000000001</v>
      </c>
      <c r="E11">
        <f>GT_NG!P11</f>
        <v>14.885167464114831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554.45753393646635</v>
      </c>
      <c r="P11" s="36">
        <v>57.629999999999995</v>
      </c>
      <c r="Q11" s="36">
        <v>14.41</v>
      </c>
      <c r="R11" s="38">
        <v>0</v>
      </c>
      <c r="S11" s="38">
        <v>0</v>
      </c>
      <c r="T11" s="37">
        <f>SUMPRODUCT(LTA!J11:AN11,LTA!J$101:AN$101,LTA!J$103:AN$103)</f>
        <v>92.34</v>
      </c>
      <c r="U11" s="37">
        <f>SUMPRODUCT(LTA!J11:AN11,LTA!J$102:AN$102,LTA!J$103:AN$103)</f>
        <v>151.63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0.34</v>
      </c>
      <c r="AB11" s="75">
        <f>-STOA!N11</f>
        <v>-272.26</v>
      </c>
      <c r="AC11">
        <f t="shared" si="0"/>
        <v>10.915824186770108</v>
      </c>
      <c r="AD11">
        <f t="shared" si="1"/>
        <v>653.38796684855026</v>
      </c>
      <c r="AE11">
        <f>'IDT-1'!B11</f>
        <v>0</v>
      </c>
      <c r="AF11" s="24"/>
      <c r="AG11">
        <f t="shared" si="2"/>
        <v>653.38796684855026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-44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10.847200000000001</v>
      </c>
      <c r="E12">
        <f>GT_NG!P12</f>
        <v>14.885167464114831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548.25215018572669</v>
      </c>
      <c r="P12" s="36">
        <v>57.629999999999995</v>
      </c>
      <c r="Q12" s="36">
        <v>14.41</v>
      </c>
      <c r="R12" s="38">
        <v>0</v>
      </c>
      <c r="S12" s="38">
        <v>0</v>
      </c>
      <c r="T12" s="37">
        <f>SUMPRODUCT(LTA!J12:AN12,LTA!J$101:AN$101,LTA!J$103:AN$103)</f>
        <v>91.86</v>
      </c>
      <c r="U12" s="37">
        <f>SUMPRODUCT(LTA!J12:AN12,LTA!J$102:AN$102,LTA!J$103:AN$103)</f>
        <v>149.92000000000002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0.34</v>
      </c>
      <c r="AB12" s="75">
        <f>-STOA!N12</f>
        <v>-272.26</v>
      </c>
      <c r="AC12">
        <f t="shared" si="0"/>
        <v>10.887658751888338</v>
      </c>
      <c r="AD12">
        <f t="shared" si="1"/>
        <v>640.02074853269232</v>
      </c>
      <c r="AE12">
        <f>'IDT-1'!B12</f>
        <v>0</v>
      </c>
      <c r="AF12" s="24"/>
      <c r="AG12">
        <f t="shared" si="2"/>
        <v>640.02074853269232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-49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10.847200000000001</v>
      </c>
      <c r="E13">
        <f>GT_NG!P13</f>
        <v>14.885167464114831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548.42237147118612</v>
      </c>
      <c r="P13" s="36">
        <v>57.629999999999995</v>
      </c>
      <c r="Q13" s="36">
        <v>14.404577240940876</v>
      </c>
      <c r="R13" s="38">
        <v>0</v>
      </c>
      <c r="S13" s="38">
        <v>0</v>
      </c>
      <c r="T13" s="37">
        <f>SUMPRODUCT(LTA!J13:AN13,LTA!J$101:AN$101,LTA!J$103:AN$103)</f>
        <v>91.92</v>
      </c>
      <c r="U13" s="37">
        <f>SUMPRODUCT(LTA!J13:AN13,LTA!J$102:AN$102,LTA!J$103:AN$103)</f>
        <v>147.33000000000001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0.34</v>
      </c>
      <c r="AB13" s="75">
        <f>-STOA!N13</f>
        <v>-272.26</v>
      </c>
      <c r="AC13">
        <f t="shared" si="0"/>
        <v>10.87626221723499</v>
      </c>
      <c r="AD13">
        <f t="shared" si="1"/>
        <v>636.66694359374594</v>
      </c>
      <c r="AE13">
        <f>'IDT-1'!B13</f>
        <v>0</v>
      </c>
      <c r="AF13" s="24"/>
      <c r="AG13">
        <f t="shared" si="2"/>
        <v>636.66694359374594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-50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10.847200000000001</v>
      </c>
      <c r="E14">
        <f>GT_NG!P14</f>
        <v>14.47846889952153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548.42237147118612</v>
      </c>
      <c r="P14" s="36">
        <v>57.629999999999995</v>
      </c>
      <c r="Q14" s="36">
        <v>14.404577240940876</v>
      </c>
      <c r="R14" s="38">
        <v>0</v>
      </c>
      <c r="S14" s="38">
        <v>0</v>
      </c>
      <c r="T14" s="37">
        <f>SUMPRODUCT(LTA!J14:AN14,LTA!J$101:AN$101,LTA!J$103:AN$103)</f>
        <v>92.3</v>
      </c>
      <c r="U14" s="37">
        <f>SUMPRODUCT(LTA!J14:AN14,LTA!J$102:AN$102,LTA!J$103:AN$103)</f>
        <v>145.28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0.34</v>
      </c>
      <c r="AB14" s="75">
        <f>-STOA!N14</f>
        <v>-272.26</v>
      </c>
      <c r="AC14">
        <f t="shared" si="0"/>
        <v>10.875760264742183</v>
      </c>
      <c r="AD14">
        <f t="shared" si="1"/>
        <v>632.59074698164534</v>
      </c>
      <c r="AE14">
        <f>'IDT-1'!B14</f>
        <v>0</v>
      </c>
      <c r="AF14" s="24"/>
      <c r="AG14">
        <f t="shared" si="2"/>
        <v>632.59074698164534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-52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10.847200000000001</v>
      </c>
      <c r="E15">
        <f>GT_NG!P15</f>
        <v>14.47846889952153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548.42237147118612</v>
      </c>
      <c r="P15" s="36">
        <v>57.629999999999995</v>
      </c>
      <c r="Q15" s="36">
        <v>14.404577240940876</v>
      </c>
      <c r="R15" s="38">
        <v>0</v>
      </c>
      <c r="S15" s="38">
        <v>0</v>
      </c>
      <c r="T15" s="37">
        <f>SUMPRODUCT(LTA!J15:AN15,LTA!J$101:AN$101,LTA!J$103:AN$103)</f>
        <v>86.84</v>
      </c>
      <c r="U15" s="37">
        <f>SUMPRODUCT(LTA!J15:AN15,LTA!J$102:AN$102,LTA!J$103:AN$103)</f>
        <v>142.69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0.34</v>
      </c>
      <c r="AB15" s="75">
        <f>-STOA!N15</f>
        <v>-272.26</v>
      </c>
      <c r="AC15">
        <f t="shared" si="0"/>
        <v>10.791197949292405</v>
      </c>
      <c r="AD15">
        <f t="shared" si="1"/>
        <v>626.62530929709521</v>
      </c>
      <c r="AE15">
        <f>'IDT-1'!B15</f>
        <v>0</v>
      </c>
      <c r="AF15" s="24"/>
      <c r="AG15">
        <f t="shared" si="2"/>
        <v>626.62530929709521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-50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10.847200000000001</v>
      </c>
      <c r="E16">
        <f>GT_NG!P16</f>
        <v>14.47846889952153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548.42237147118612</v>
      </c>
      <c r="P16" s="36">
        <v>57.629999999999995</v>
      </c>
      <c r="Q16" s="36">
        <v>14.404577240940876</v>
      </c>
      <c r="R16" s="38">
        <v>0</v>
      </c>
      <c r="S16" s="38">
        <v>0</v>
      </c>
      <c r="T16" s="37">
        <f>SUMPRODUCT(LTA!J16:AN16,LTA!J$101:AN$101,LTA!J$103:AN$103)</f>
        <v>87.210000000000008</v>
      </c>
      <c r="U16" s="37">
        <f>SUMPRODUCT(LTA!J16:AN16,LTA!J$102:AN$102,LTA!J$103:AN$103)</f>
        <v>142.59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0.34</v>
      </c>
      <c r="AB16" s="75">
        <f>-STOA!N16</f>
        <v>-272.26</v>
      </c>
      <c r="AC16">
        <f t="shared" si="0"/>
        <v>10.784994791567517</v>
      </c>
      <c r="AD16">
        <f t="shared" si="1"/>
        <v>627.90151245482014</v>
      </c>
      <c r="AE16">
        <f>'IDT-1'!B16</f>
        <v>0</v>
      </c>
      <c r="AF16" s="24"/>
      <c r="AG16">
        <f t="shared" si="2"/>
        <v>627.90151245482014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-49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10.847200000000001</v>
      </c>
      <c r="E17">
        <f>GT_NG!P17</f>
        <v>14.47846889952153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547.55785786422678</v>
      </c>
      <c r="P17" s="36">
        <v>57.629999999999995</v>
      </c>
      <c r="Q17" s="36">
        <v>14.41</v>
      </c>
      <c r="R17" s="38">
        <v>0</v>
      </c>
      <c r="S17" s="38">
        <v>0</v>
      </c>
      <c r="T17" s="37">
        <f>SUMPRODUCT(LTA!J17:AN17,LTA!J$101:AN$101,LTA!J$103:AN$103)</f>
        <v>90.13</v>
      </c>
      <c r="U17" s="37">
        <f>SUMPRODUCT(LTA!J17:AN17,LTA!J$102:AN$102,LTA!J$103:AN$103)</f>
        <v>150.69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0.34</v>
      </c>
      <c r="AB17" s="75">
        <f>-STOA!N17</f>
        <v>-272.26</v>
      </c>
      <c r="AC17">
        <f t="shared" si="0"/>
        <v>10.811048324370931</v>
      </c>
      <c r="AD17">
        <f t="shared" si="1"/>
        <v>645.03636807411635</v>
      </c>
      <c r="AE17">
        <f>'IDT-1'!B17</f>
        <v>0</v>
      </c>
      <c r="AF17" s="24"/>
      <c r="AG17">
        <f t="shared" si="2"/>
        <v>645.03636807411635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-42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10.847200000000001</v>
      </c>
      <c r="E18">
        <f>GT_NG!P18</f>
        <v>14.47846889952153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547.55785786422678</v>
      </c>
      <c r="P18" s="36">
        <v>57.629999999999995</v>
      </c>
      <c r="Q18" s="36">
        <v>14.41</v>
      </c>
      <c r="R18" s="38">
        <v>0</v>
      </c>
      <c r="S18" s="38">
        <v>0</v>
      </c>
      <c r="T18" s="37">
        <f>SUMPRODUCT(LTA!J18:AN18,LTA!J$101:AN$101,LTA!J$103:AN$103)</f>
        <v>89.990000000000009</v>
      </c>
      <c r="U18" s="37">
        <f>SUMPRODUCT(LTA!J18:AN18,LTA!J$102:AN$102,LTA!J$103:AN$103)</f>
        <v>151.04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0.34</v>
      </c>
      <c r="AB18" s="75">
        <f>-STOA!N18</f>
        <v>-272.26</v>
      </c>
      <c r="AC18">
        <f t="shared" si="0"/>
        <v>10.745043062571819</v>
      </c>
      <c r="AD18">
        <f t="shared" si="1"/>
        <v>653.31237333591559</v>
      </c>
      <c r="AE18">
        <f>'IDT-1'!B18</f>
        <v>0</v>
      </c>
      <c r="AF18" s="24"/>
      <c r="AG18">
        <f t="shared" si="2"/>
        <v>653.31237333591559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-34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10.847200000000001</v>
      </c>
      <c r="E19">
        <f>GT_NG!P19</f>
        <v>15.184893267651889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547.67133872119962</v>
      </c>
      <c r="P19" s="36">
        <v>57.629999999999995</v>
      </c>
      <c r="Q19" s="36">
        <v>14.41</v>
      </c>
      <c r="R19" s="38">
        <v>0</v>
      </c>
      <c r="S19" s="38">
        <v>0</v>
      </c>
      <c r="T19" s="37">
        <f>SUMPRODUCT(LTA!J19:AN19,LTA!J$101:AN$101,LTA!J$103:AN$103)</f>
        <v>86.8</v>
      </c>
      <c r="U19" s="37">
        <f>SUMPRODUCT(LTA!J19:AN19,LTA!J$102:AN$102,LTA!J$103:AN$103)</f>
        <v>151.95000000000002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0.38</v>
      </c>
      <c r="AB19" s="75">
        <f>-STOA!N19</f>
        <v>-272.26</v>
      </c>
      <c r="AC19">
        <f t="shared" si="0"/>
        <v>10.563691111964904</v>
      </c>
      <c r="AD19">
        <f t="shared" si="1"/>
        <v>672.07363051162565</v>
      </c>
      <c r="AE19">
        <f>'IDT-1'!B19</f>
        <v>0</v>
      </c>
      <c r="AF19" s="24"/>
      <c r="AG19">
        <f t="shared" si="2"/>
        <v>672.07363051162565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-14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10.847200000000001</v>
      </c>
      <c r="E20">
        <f>GT_NG!P20</f>
        <v>15.184893267651889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557.48545517183459</v>
      </c>
      <c r="P20" s="36">
        <v>57.629999999999995</v>
      </c>
      <c r="Q20" s="36">
        <v>14.41</v>
      </c>
      <c r="R20" s="38">
        <v>0</v>
      </c>
      <c r="S20" s="38">
        <v>0</v>
      </c>
      <c r="T20" s="37">
        <f>SUMPRODUCT(LTA!J20:AN20,LTA!J$101:AN$101,LTA!J$103:AN$103)</f>
        <v>85.84</v>
      </c>
      <c r="U20" s="37">
        <f>SUMPRODUCT(LTA!J20:AN20,LTA!J$102:AN$102,LTA!J$103:AN$103)</f>
        <v>152.28000000000003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0.38</v>
      </c>
      <c r="AB20" s="75">
        <f>-STOA!N20</f>
        <v>-272.26</v>
      </c>
      <c r="AC20">
        <f t="shared" si="0"/>
        <v>10.522241482001794</v>
      </c>
      <c r="AD20">
        <f t="shared" si="1"/>
        <v>695.29919659222389</v>
      </c>
      <c r="AE20">
        <f>'IDT-1'!B20</f>
        <v>0</v>
      </c>
      <c r="AF20" s="24"/>
      <c r="AG20">
        <f t="shared" si="2"/>
        <v>695.29919659222389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10.847200000000001</v>
      </c>
      <c r="E21">
        <f>GT_NG!P21</f>
        <v>15.184893267651889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616.39916172187225</v>
      </c>
      <c r="P21" s="36">
        <v>57.629999999999995</v>
      </c>
      <c r="Q21" s="36">
        <v>14.41</v>
      </c>
      <c r="R21" s="38">
        <v>0</v>
      </c>
      <c r="S21" s="38">
        <v>0</v>
      </c>
      <c r="T21" s="37">
        <f>SUMPRODUCT(LTA!J21:AN21,LTA!J$101:AN$101,LTA!J$103:AN$103)</f>
        <v>84</v>
      </c>
      <c r="U21" s="37">
        <f>SUMPRODUCT(LTA!J21:AN21,LTA!J$102:AN$102,LTA!J$103:AN$103)</f>
        <v>152.24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0.38</v>
      </c>
      <c r="AB21" s="75">
        <f>-STOA!N21</f>
        <v>-272.26</v>
      </c>
      <c r="AC21">
        <f t="shared" si="0"/>
        <v>11.179218929244781</v>
      </c>
      <c r="AD21">
        <f t="shared" si="1"/>
        <v>730.67592569501858</v>
      </c>
      <c r="AE21">
        <f>'IDT-1'!B21</f>
        <v>0</v>
      </c>
      <c r="AF21" s="24"/>
      <c r="AG21">
        <f t="shared" si="2"/>
        <v>730.67592569501858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-21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10.847200000000001</v>
      </c>
      <c r="E22">
        <f>GT_NG!P22</f>
        <v>15.184893267651889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633.70949220899138</v>
      </c>
      <c r="P22" s="36">
        <v>57.629999999999995</v>
      </c>
      <c r="Q22" s="36">
        <v>14.41</v>
      </c>
      <c r="R22" s="38">
        <v>0</v>
      </c>
      <c r="S22" s="38">
        <v>0</v>
      </c>
      <c r="T22" s="37">
        <f>SUMPRODUCT(LTA!J22:AN22,LTA!J$101:AN$101,LTA!J$103:AN$103)</f>
        <v>83.57</v>
      </c>
      <c r="U22" s="37">
        <f>SUMPRODUCT(LTA!J22:AN22,LTA!J$102:AN$102,LTA!J$103:AN$103)</f>
        <v>152.17000000000002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0.38</v>
      </c>
      <c r="AB22" s="75">
        <f>-STOA!N22</f>
        <v>-272.26</v>
      </c>
      <c r="AC22">
        <f t="shared" si="0"/>
        <v>11.166723393113909</v>
      </c>
      <c r="AD22">
        <f t="shared" si="1"/>
        <v>771.37875171826852</v>
      </c>
      <c r="AE22">
        <f>'IDT-1'!B22</f>
        <v>0</v>
      </c>
      <c r="AF22" s="24"/>
      <c r="AG22">
        <f t="shared" si="2"/>
        <v>771.37875171826852</v>
      </c>
      <c r="AI22" s="34">
        <f>PXIL!H22</f>
        <v>0</v>
      </c>
      <c r="AJ22" s="34">
        <f>PXIL!N22</f>
        <v>0</v>
      </c>
      <c r="AK22" s="34">
        <f>RTM_IEX!H22</f>
        <v>2.88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10.847200000000001</v>
      </c>
      <c r="E23">
        <f>GT_NG!P23</f>
        <v>15.184893267651889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669.38145883461357</v>
      </c>
      <c r="P23" s="36">
        <v>109.24306437277806</v>
      </c>
      <c r="Q23" s="36">
        <v>14.41</v>
      </c>
      <c r="R23" s="38">
        <v>0</v>
      </c>
      <c r="S23" s="38">
        <v>0</v>
      </c>
      <c r="T23" s="37">
        <f>SUMPRODUCT(LTA!J23:AN23,LTA!J$101:AN$101,LTA!J$103:AN$103)</f>
        <v>82.29</v>
      </c>
      <c r="U23" s="37">
        <f>SUMPRODUCT(LTA!J23:AN23,LTA!J$102:AN$102,LTA!J$103:AN$103)</f>
        <v>136.46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0.38</v>
      </c>
      <c r="AB23" s="75">
        <f>-STOA!N23</f>
        <v>-272.26</v>
      </c>
      <c r="AC23">
        <f t="shared" si="0"/>
        <v>11.860077019373806</v>
      </c>
      <c r="AD23">
        <f t="shared" si="1"/>
        <v>823.10042909040874</v>
      </c>
      <c r="AE23">
        <f>'IDT-1'!B23</f>
        <v>0</v>
      </c>
      <c r="AF23" s="24"/>
      <c r="AG23">
        <f t="shared" si="2"/>
        <v>823.10042909040874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-15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10.638599999999999</v>
      </c>
      <c r="E24">
        <f>GT_NG!P24</f>
        <v>15.184893267651889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699.39355094244968</v>
      </c>
      <c r="P24" s="36">
        <v>117.39</v>
      </c>
      <c r="Q24" s="36">
        <v>14.41</v>
      </c>
      <c r="R24" s="38">
        <v>0</v>
      </c>
      <c r="S24" s="38">
        <v>0</v>
      </c>
      <c r="T24" s="37">
        <f>SUMPRODUCT(LTA!J24:AN24,LTA!J$101:AN$101,LTA!J$103:AN$103)</f>
        <v>81.990000000000009</v>
      </c>
      <c r="U24" s="37">
        <f>SUMPRODUCT(LTA!J24:AN24,LTA!J$102:AN$102,LTA!J$103:AN$103)</f>
        <v>136.39000000000001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0.38</v>
      </c>
      <c r="AB24" s="75">
        <f>-STOA!N24</f>
        <v>-272.26</v>
      </c>
      <c r="AC24">
        <f t="shared" si="0"/>
        <v>12.23424124647496</v>
      </c>
      <c r="AD24">
        <f t="shared" si="1"/>
        <v>897.3966925983658</v>
      </c>
      <c r="AE24">
        <f>'IDT-1'!B24</f>
        <v>0</v>
      </c>
      <c r="AF24" s="24"/>
      <c r="AG24">
        <f t="shared" si="2"/>
        <v>897.3966925983658</v>
      </c>
      <c r="AI24" s="34">
        <f>PXIL!H24</f>
        <v>0</v>
      </c>
      <c r="AJ24" s="34">
        <f>PXIL!N24</f>
        <v>0</v>
      </c>
      <c r="AK24" s="34">
        <f>RTM_IEX!H24</f>
        <v>22.09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10.638599999999999</v>
      </c>
      <c r="E25">
        <f>GT_NG!P25</f>
        <v>15.184893267651889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791.53166038672464</v>
      </c>
      <c r="P25" s="36">
        <v>117.39</v>
      </c>
      <c r="Q25" s="36">
        <v>38.049999999999997</v>
      </c>
      <c r="R25" s="38">
        <v>0</v>
      </c>
      <c r="S25" s="38">
        <v>0</v>
      </c>
      <c r="T25" s="37">
        <f>SUMPRODUCT(LTA!J25:AN25,LTA!J$101:AN$101,LTA!J$103:AN$103)</f>
        <v>81.81</v>
      </c>
      <c r="U25" s="37">
        <f>SUMPRODUCT(LTA!J25:AN25,LTA!J$102:AN$102,LTA!J$103:AN$103)</f>
        <v>131.53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0.38</v>
      </c>
      <c r="AB25" s="75">
        <f>-STOA!N25</f>
        <v>-272.26</v>
      </c>
      <c r="AC25">
        <f t="shared" si="0"/>
        <v>13.04339736580687</v>
      </c>
      <c r="AD25">
        <f t="shared" si="1"/>
        <v>992.91564592330872</v>
      </c>
      <c r="AE25">
        <f>'IDT-1'!B25</f>
        <v>0</v>
      </c>
      <c r="AF25" s="24"/>
      <c r="AG25">
        <f t="shared" si="2"/>
        <v>992.91564592330872</v>
      </c>
      <c r="AI25" s="34">
        <f>PXIL!H25</f>
        <v>0</v>
      </c>
      <c r="AJ25" s="34">
        <f>PXIL!N25</f>
        <v>0</v>
      </c>
      <c r="AK25" s="34">
        <f>RTM_IEX!H25</f>
        <v>7.68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10.638599999999999</v>
      </c>
      <c r="E26">
        <f>GT_NG!P26</f>
        <v>15.184893267651889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867.25221942266319</v>
      </c>
      <c r="P26" s="36">
        <v>117.39</v>
      </c>
      <c r="Q26" s="36">
        <v>38.049999999999997</v>
      </c>
      <c r="R26" s="38">
        <v>0</v>
      </c>
      <c r="S26" s="38">
        <v>0</v>
      </c>
      <c r="T26" s="37">
        <f>SUMPRODUCT(LTA!J26:AN26,LTA!J$101:AN$101,LTA!J$103:AN$103)</f>
        <v>81.58</v>
      </c>
      <c r="U26" s="37">
        <f>SUMPRODUCT(LTA!J26:AN26,LTA!J$102:AN$102,LTA!J$103:AN$103)</f>
        <v>130.12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0.38</v>
      </c>
      <c r="AB26" s="75">
        <f>-STOA!N26</f>
        <v>-272.26</v>
      </c>
      <c r="AC26">
        <f t="shared" si="0"/>
        <v>13.668931323507865</v>
      </c>
      <c r="AD26">
        <f t="shared" si="1"/>
        <v>1050.6906710015462</v>
      </c>
      <c r="AE26">
        <f>'IDT-1'!B26</f>
        <v>64</v>
      </c>
      <c r="AF26" s="24"/>
      <c r="AG26">
        <f t="shared" si="2"/>
        <v>1114.6906710015462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-8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10.638599999999999</v>
      </c>
      <c r="E27">
        <f>GT_NG!P27</f>
        <v>15.184893267651889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82.253887602212032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953.06093693863011</v>
      </c>
      <c r="P27" s="36">
        <v>102.48</v>
      </c>
      <c r="Q27" s="36">
        <v>38.049999999999997</v>
      </c>
      <c r="R27" s="38">
        <v>0</v>
      </c>
      <c r="S27" s="38">
        <v>0</v>
      </c>
      <c r="T27" s="37">
        <f>SUMPRODUCT(LTA!J27:AN27,LTA!J$101:AN$101,LTA!J$103:AN$103)</f>
        <v>81.47999999999999</v>
      </c>
      <c r="U27" s="37">
        <f>SUMPRODUCT(LTA!J27:AN27,LTA!J$102:AN$102,LTA!J$103:AN$103)</f>
        <v>123.82000000000001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0.38</v>
      </c>
      <c r="AB27" s="75">
        <f>-STOA!N27</f>
        <v>-267.75</v>
      </c>
      <c r="AC27">
        <f t="shared" si="0"/>
        <v>14.335541924452182</v>
      </c>
      <c r="AD27">
        <f t="shared" si="1"/>
        <v>1096.262775884042</v>
      </c>
      <c r="AE27">
        <f>'IDT-1'!B27</f>
        <v>146</v>
      </c>
      <c r="AF27" s="24"/>
      <c r="AG27">
        <f t="shared" si="2"/>
        <v>1242.262775884042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-29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10.638599999999999</v>
      </c>
      <c r="E28">
        <f>GT_NG!P28</f>
        <v>15.184893267651889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82.253887602212032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1049.8758875428855</v>
      </c>
      <c r="P28" s="36">
        <v>117.39</v>
      </c>
      <c r="Q28" s="36">
        <v>38.049999999999997</v>
      </c>
      <c r="R28" s="38">
        <v>0.98</v>
      </c>
      <c r="S28" s="38">
        <v>0</v>
      </c>
      <c r="T28" s="37">
        <f>SUMPRODUCT(LTA!J28:AN28,LTA!J$101:AN$101,LTA!J$103:AN$103)</f>
        <v>79.7</v>
      </c>
      <c r="U28" s="37">
        <f>SUMPRODUCT(LTA!J28:AN28,LTA!J$102:AN$102,LTA!J$103:AN$103)</f>
        <v>121.82000000000001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96.04</v>
      </c>
      <c r="Z28" s="34">
        <f>IEX!N28</f>
        <v>0</v>
      </c>
      <c r="AA28" s="75">
        <f>STOA!H28</f>
        <v>0.38</v>
      </c>
      <c r="AB28" s="75">
        <f>-STOA!N28</f>
        <v>-267.75</v>
      </c>
      <c r="AC28">
        <f t="shared" si="0"/>
        <v>16.362209187623932</v>
      </c>
      <c r="AD28">
        <f t="shared" si="1"/>
        <v>1263.2010592251256</v>
      </c>
      <c r="AE28">
        <f>'IDT-1'!B28</f>
        <v>115.46299999999999</v>
      </c>
      <c r="AF28" s="24"/>
      <c r="AG28">
        <f t="shared" si="2"/>
        <v>1378.6640592251256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-65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10.638599999999999</v>
      </c>
      <c r="E29">
        <f>GT_NG!P29</f>
        <v>15.184893267651889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82.253887602212032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1093.6541020371196</v>
      </c>
      <c r="P29" s="36">
        <v>117.39</v>
      </c>
      <c r="Q29" s="36">
        <v>38.054392749942267</v>
      </c>
      <c r="R29" s="38">
        <v>3.4948005502063273</v>
      </c>
      <c r="S29" s="38">
        <v>0</v>
      </c>
      <c r="T29" s="37">
        <f>SUMPRODUCT(LTA!J29:AN29,LTA!J$101:AN$101,LTA!J$103:AN$103)</f>
        <v>67.72</v>
      </c>
      <c r="U29" s="37">
        <f>SUMPRODUCT(LTA!J29:AN29,LTA!J$102:AN$102,LTA!J$103:AN$103)</f>
        <v>131.92000000000002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229.53</v>
      </c>
      <c r="Z29" s="34">
        <f>IEX!N29</f>
        <v>0</v>
      </c>
      <c r="AA29" s="75">
        <f>STOA!H29</f>
        <v>0.38</v>
      </c>
      <c r="AB29" s="75">
        <f>-STOA!N29</f>
        <v>-267.75</v>
      </c>
      <c r="AC29">
        <f t="shared" si="0"/>
        <v>18.051468040769198</v>
      </c>
      <c r="AD29">
        <f t="shared" si="1"/>
        <v>1416.4192081663632</v>
      </c>
      <c r="AE29">
        <f>'IDT-1'!B29</f>
        <v>50.164000000000001</v>
      </c>
      <c r="AF29" s="24"/>
      <c r="AG29">
        <f t="shared" si="2"/>
        <v>1466.5832081663632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-88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10.638599999999999</v>
      </c>
      <c r="E30">
        <f>GT_NG!P30</f>
        <v>15.184893267651889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82.253887602212032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1105.3992931661476</v>
      </c>
      <c r="P30" s="36">
        <v>117.39</v>
      </c>
      <c r="Q30" s="36">
        <v>38.054392749942267</v>
      </c>
      <c r="R30" s="38">
        <v>10.39</v>
      </c>
      <c r="S30" s="38">
        <v>0</v>
      </c>
      <c r="T30" s="37">
        <f>SUMPRODUCT(LTA!J30:AN30,LTA!J$101:AN$101,LTA!J$103:AN$103)</f>
        <v>66.680000000000007</v>
      </c>
      <c r="U30" s="37">
        <f>SUMPRODUCT(LTA!J30:AN30,LTA!J$102:AN$102,LTA!J$103:AN$103)</f>
        <v>130.97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261.23</v>
      </c>
      <c r="Z30" s="34">
        <f>IEX!N30</f>
        <v>0</v>
      </c>
      <c r="AA30" s="75">
        <f>STOA!H30</f>
        <v>0.38</v>
      </c>
      <c r="AB30" s="75">
        <f>-STOA!N30</f>
        <v>-267.75</v>
      </c>
      <c r="AC30">
        <f t="shared" si="0"/>
        <v>18.499967110255746</v>
      </c>
      <c r="AD30">
        <f t="shared" si="1"/>
        <v>1459.3210996756984</v>
      </c>
      <c r="AE30">
        <f>'IDT-1'!B30</f>
        <v>53.965000000000003</v>
      </c>
      <c r="AF30" s="24"/>
      <c r="AG30">
        <f t="shared" si="2"/>
        <v>1513.2860996756983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-93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10.638599999999999</v>
      </c>
      <c r="E31">
        <f>GT_NG!P31</f>
        <v>15.184893267651889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80.819999999999993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1141.3085003174688</v>
      </c>
      <c r="P31" s="36">
        <v>117.39</v>
      </c>
      <c r="Q31" s="36">
        <v>38.054392749942267</v>
      </c>
      <c r="R31" s="38">
        <v>23.54</v>
      </c>
      <c r="S31" s="38">
        <v>0</v>
      </c>
      <c r="T31" s="37">
        <f>SUMPRODUCT(LTA!J31:AN31,LTA!J$101:AN$101,LTA!J$103:AN$103)</f>
        <v>59.28</v>
      </c>
      <c r="U31" s="37">
        <f>SUMPRODUCT(LTA!J31:AN31,LTA!J$102:AN$102,LTA!J$103:AN$103)</f>
        <v>118.00999999999999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222.71</v>
      </c>
      <c r="Z31" s="34">
        <f>IEX!N31</f>
        <v>0</v>
      </c>
      <c r="AA31" s="75">
        <f>STOA!H31</f>
        <v>0.53</v>
      </c>
      <c r="AB31" s="75">
        <f>-STOA!N31</f>
        <v>-267.75</v>
      </c>
      <c r="AC31">
        <f t="shared" si="0"/>
        <v>19.045650109918036</v>
      </c>
      <c r="AD31">
        <f t="shared" si="1"/>
        <v>1519.7207362251447</v>
      </c>
      <c r="AE31">
        <f>'IDT-1'!B31</f>
        <v>27.465</v>
      </c>
      <c r="AF31" s="24"/>
      <c r="AG31">
        <f t="shared" si="2"/>
        <v>1547.1857362251446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-95</v>
      </c>
      <c r="AM31" s="34">
        <f>RTM_PXI!H31</f>
        <v>0</v>
      </c>
      <c r="AN31" s="34">
        <f>RTM_PXI!N31</f>
        <v>0</v>
      </c>
      <c r="AO31" s="148">
        <f>GDAM_IEX!H31</f>
        <v>74.05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10.638599999999999</v>
      </c>
      <c r="E32">
        <f>GT_NG!P32</f>
        <v>15.184893267651889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80.819999999999993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1092.5142320649823</v>
      </c>
      <c r="P32" s="36">
        <v>117.39</v>
      </c>
      <c r="Q32" s="36">
        <v>38.054392749942267</v>
      </c>
      <c r="R32" s="38">
        <v>38.119999999999997</v>
      </c>
      <c r="S32" s="38">
        <v>0</v>
      </c>
      <c r="T32" s="37">
        <f>SUMPRODUCT(LTA!J32:AN32,LTA!J$101:AN$101,LTA!J$103:AN$103)</f>
        <v>59.08</v>
      </c>
      <c r="U32" s="37">
        <f>SUMPRODUCT(LTA!J32:AN32,LTA!J$102:AN$102,LTA!J$103:AN$103)</f>
        <v>116.19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121.67</v>
      </c>
      <c r="Z32" s="34">
        <f>IEX!N32</f>
        <v>0</v>
      </c>
      <c r="AA32" s="75">
        <f>STOA!H32</f>
        <v>0.53</v>
      </c>
      <c r="AB32" s="75">
        <f>-STOA!N32</f>
        <v>-267.75</v>
      </c>
      <c r="AC32">
        <f t="shared" si="0"/>
        <v>18.492671736226036</v>
      </c>
      <c r="AD32">
        <f t="shared" si="1"/>
        <v>1524.7394463463504</v>
      </c>
      <c r="AE32">
        <f>'IDT-1'!B32</f>
        <v>51.665999999999997</v>
      </c>
      <c r="AF32" s="24"/>
      <c r="AG32">
        <f t="shared" si="2"/>
        <v>1576.4054463463503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-60</v>
      </c>
      <c r="AM32" s="34">
        <f>RTM_PXI!H32</f>
        <v>0</v>
      </c>
      <c r="AN32" s="34">
        <f>RTM_PXI!N32</f>
        <v>0</v>
      </c>
      <c r="AO32" s="148">
        <f>GDAM_IEX!H32</f>
        <v>180.79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10.638599999999999</v>
      </c>
      <c r="E33">
        <f>GT_NG!P33</f>
        <v>15.184893267651889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75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1063.7496965568575</v>
      </c>
      <c r="P33" s="36">
        <v>117.39</v>
      </c>
      <c r="Q33" s="36">
        <v>38.054392749942267</v>
      </c>
      <c r="R33" s="38">
        <v>44.5</v>
      </c>
      <c r="S33" s="38">
        <v>0</v>
      </c>
      <c r="T33" s="37">
        <f>SUMPRODUCT(LTA!J33:AN33,LTA!J$101:AN$101,LTA!J$103:AN$103)</f>
        <v>53.19</v>
      </c>
      <c r="U33" s="37">
        <f>SUMPRODUCT(LTA!J33:AN33,LTA!J$102:AN$102,LTA!J$103:AN$103)</f>
        <v>114.48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88.74</v>
      </c>
      <c r="Z33" s="34">
        <f>IEX!N33</f>
        <v>0</v>
      </c>
      <c r="AA33" s="75">
        <f>STOA!H33</f>
        <v>0.53</v>
      </c>
      <c r="AB33" s="75">
        <f>-STOA!N33</f>
        <v>-267.75</v>
      </c>
      <c r="AC33">
        <f t="shared" si="0"/>
        <v>17.252082060708897</v>
      </c>
      <c r="AD33">
        <f t="shared" si="1"/>
        <v>1398.375500513743</v>
      </c>
      <c r="AE33">
        <f>'IDT-1'!B33</f>
        <v>204.07300000000001</v>
      </c>
      <c r="AF33" s="24"/>
      <c r="AG33">
        <f t="shared" si="2"/>
        <v>1602.4485005137431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-50</v>
      </c>
      <c r="AM33" s="34">
        <f>RTM_PXI!H33</f>
        <v>0</v>
      </c>
      <c r="AN33" s="34">
        <f>RTM_PXI!N33</f>
        <v>0</v>
      </c>
      <c r="AO33" s="148">
        <f>GDAM_IEX!H33</f>
        <v>111.92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10.638599999999999</v>
      </c>
      <c r="E34">
        <f>GT_NG!P34</f>
        <v>15.184893267651889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75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1011.9279487781322</v>
      </c>
      <c r="P34" s="36">
        <v>117.39</v>
      </c>
      <c r="Q34" s="36">
        <v>38.054392749942267</v>
      </c>
      <c r="R34" s="38">
        <v>44.5</v>
      </c>
      <c r="S34" s="38">
        <v>0</v>
      </c>
      <c r="T34" s="37">
        <f>SUMPRODUCT(LTA!J34:AN34,LTA!J$101:AN$101,LTA!J$103:AN$103)</f>
        <v>68.62</v>
      </c>
      <c r="U34" s="37">
        <f>SUMPRODUCT(LTA!J34:AN34,LTA!J$102:AN$102,LTA!J$103:AN$103)</f>
        <v>113.78000000000002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172.3</v>
      </c>
      <c r="Z34" s="34">
        <f>IEX!N34</f>
        <v>0</v>
      </c>
      <c r="AA34" s="75">
        <f>STOA!H34</f>
        <v>0.53</v>
      </c>
      <c r="AB34" s="75">
        <f>-STOA!N34</f>
        <v>-267.75</v>
      </c>
      <c r="AC34">
        <f t="shared" si="0"/>
        <v>17.948700218415603</v>
      </c>
      <c r="AD34">
        <f t="shared" si="1"/>
        <v>1444.4571345773109</v>
      </c>
      <c r="AE34">
        <f>'IDT-1'!B34</f>
        <v>191.745</v>
      </c>
      <c r="AF34" s="24"/>
      <c r="AG34">
        <f t="shared" si="2"/>
        <v>1636.202134577311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-68</v>
      </c>
      <c r="AM34" s="34">
        <f>RTM_PXI!H34</f>
        <v>0</v>
      </c>
      <c r="AN34" s="34">
        <f>RTM_PXI!N34</f>
        <v>0</v>
      </c>
      <c r="AO34" s="148">
        <f>GDAM_IEX!H34</f>
        <v>130.22999999999999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10.638599999999999</v>
      </c>
      <c r="E35">
        <f>GT_NG!P35</f>
        <v>15.184893267651889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75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940.60828775150844</v>
      </c>
      <c r="P35" s="36">
        <v>117.39</v>
      </c>
      <c r="Q35" s="36">
        <v>38.054392749942267</v>
      </c>
      <c r="R35" s="38">
        <v>44.5</v>
      </c>
      <c r="S35" s="38">
        <v>0</v>
      </c>
      <c r="T35" s="37">
        <f>SUMPRODUCT(LTA!J35:AN35,LTA!J$101:AN$101,LTA!J$103:AN$103)</f>
        <v>102.47999999999999</v>
      </c>
      <c r="U35" s="37">
        <f>SUMPRODUCT(LTA!J35:AN35,LTA!J$102:AN$102,LTA!J$103:AN$103)</f>
        <v>112.59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169.41</v>
      </c>
      <c r="Z35" s="34">
        <f>IEX!N35</f>
        <v>0</v>
      </c>
      <c r="AA35" s="75">
        <f>STOA!H35</f>
        <v>0.77</v>
      </c>
      <c r="AB35" s="75">
        <f>-STOA!N35</f>
        <v>-267.75</v>
      </c>
      <c r="AC35">
        <f t="shared" si="0"/>
        <v>17.211450652722178</v>
      </c>
      <c r="AD35">
        <f t="shared" si="1"/>
        <v>1451.8247231163807</v>
      </c>
      <c r="AE35">
        <f>'IDT-1'!B35</f>
        <v>199.57400000000001</v>
      </c>
      <c r="AF35" s="24"/>
      <c r="AG35">
        <f t="shared" si="2"/>
        <v>1651.3987231163808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-21</v>
      </c>
      <c r="AM35" s="34">
        <f>RTM_PXI!H35</f>
        <v>0</v>
      </c>
      <c r="AN35" s="34">
        <f>RTM_PXI!N35</f>
        <v>0</v>
      </c>
      <c r="AO35" s="148">
        <f>GDAM_IEX!H35</f>
        <v>131.16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9.8041999999999998</v>
      </c>
      <c r="E36">
        <f>GT_NG!P36</f>
        <v>15.184893267651889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75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908.29422434159858</v>
      </c>
      <c r="P36" s="36">
        <v>117.39</v>
      </c>
      <c r="Q36" s="36">
        <v>38.054392749942267</v>
      </c>
      <c r="R36" s="38">
        <v>44.5</v>
      </c>
      <c r="S36" s="38">
        <v>0</v>
      </c>
      <c r="T36" s="37">
        <f>SUMPRODUCT(LTA!J36:AN36,LTA!J$101:AN$101,LTA!J$103:AN$103)</f>
        <v>146.36000000000001</v>
      </c>
      <c r="U36" s="37">
        <f>SUMPRODUCT(LTA!J36:AN36,LTA!J$102:AN$102,LTA!J$103:AN$103)</f>
        <v>111.17999999999999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174.41</v>
      </c>
      <c r="Z36" s="34">
        <f>IEX!N36</f>
        <v>0</v>
      </c>
      <c r="AA36" s="75">
        <f>STOA!H36</f>
        <v>0.77</v>
      </c>
      <c r="AB36" s="75">
        <f>-STOA!N36</f>
        <v>-267.75</v>
      </c>
      <c r="AC36">
        <f t="shared" si="0"/>
        <v>17.334231982830048</v>
      </c>
      <c r="AD36">
        <f t="shared" si="1"/>
        <v>1486.403478376363</v>
      </c>
      <c r="AE36">
        <f>'IDT-1'!B36</f>
        <v>180.447</v>
      </c>
      <c r="AF36" s="24"/>
      <c r="AG36">
        <f t="shared" si="2"/>
        <v>1666.8504783763628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-11</v>
      </c>
      <c r="AM36" s="34">
        <f>RTM_PXI!H36</f>
        <v>0</v>
      </c>
      <c r="AN36" s="34">
        <f>RTM_PXI!N36</f>
        <v>0</v>
      </c>
      <c r="AO36" s="148">
        <f>GDAM_IEX!H36</f>
        <v>141.54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9.8041999999999998</v>
      </c>
      <c r="E37">
        <f>GT_NG!P37</f>
        <v>15.184893267651889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75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901.8875183599406</v>
      </c>
      <c r="P37" s="36">
        <v>117.39</v>
      </c>
      <c r="Q37" s="36">
        <v>38.054392749942267</v>
      </c>
      <c r="R37" s="38">
        <v>47.5</v>
      </c>
      <c r="S37" s="38">
        <v>0</v>
      </c>
      <c r="T37" s="37">
        <f>SUMPRODUCT(LTA!J37:AN37,LTA!J$101:AN$101,LTA!J$103:AN$103)</f>
        <v>192.45999999999998</v>
      </c>
      <c r="U37" s="37">
        <f>SUMPRODUCT(LTA!J37:AN37,LTA!J$102:AN$102,LTA!J$103:AN$103)</f>
        <v>97.5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135.69999999999999</v>
      </c>
      <c r="Z37" s="34">
        <f>IEX!N37</f>
        <v>0</v>
      </c>
      <c r="AA37" s="75">
        <f>STOA!H37</f>
        <v>0.77</v>
      </c>
      <c r="AB37" s="75">
        <f>-STOA!N37</f>
        <v>-267.75</v>
      </c>
      <c r="AC37">
        <f t="shared" si="0"/>
        <v>17.331040917610341</v>
      </c>
      <c r="AD37">
        <f t="shared" si="1"/>
        <v>1508.1199634599245</v>
      </c>
      <c r="AE37">
        <f>'IDT-1'!B37</f>
        <v>172.81100000000001</v>
      </c>
      <c r="AF37" s="24"/>
      <c r="AG37">
        <f t="shared" si="2"/>
        <v>1680.9309634599244</v>
      </c>
      <c r="AI37" s="34">
        <f>PXIL!H37</f>
        <v>0</v>
      </c>
      <c r="AJ37" s="34">
        <f>PXIL!N37</f>
        <v>0</v>
      </c>
      <c r="AK37" s="34">
        <f>RTM_IEX!H37</f>
        <v>32.65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129.30000000000001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9.8041999999999998</v>
      </c>
      <c r="E38">
        <f>GT_NG!P38</f>
        <v>15.184893267651889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75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886.47021133419275</v>
      </c>
      <c r="P38" s="36">
        <v>117.39</v>
      </c>
      <c r="Q38" s="36">
        <v>38.054392749942267</v>
      </c>
      <c r="R38" s="38">
        <v>47.5</v>
      </c>
      <c r="S38" s="38">
        <v>0</v>
      </c>
      <c r="T38" s="37">
        <f>SUMPRODUCT(LTA!J38:AN38,LTA!J$101:AN$101,LTA!J$103:AN$103)</f>
        <v>234.26999999999998</v>
      </c>
      <c r="U38" s="37">
        <f>SUMPRODUCT(LTA!J38:AN38,LTA!J$102:AN$102,LTA!J$103:AN$103)</f>
        <v>95.23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206.48</v>
      </c>
      <c r="Z38" s="34">
        <f>IEX!N38</f>
        <v>0</v>
      </c>
      <c r="AA38" s="75">
        <f>STOA!H38</f>
        <v>0.77</v>
      </c>
      <c r="AB38" s="75">
        <f>-STOA!N38</f>
        <v>-267.75</v>
      </c>
      <c r="AC38">
        <f t="shared" si="0"/>
        <v>17.203551538594056</v>
      </c>
      <c r="AD38">
        <f t="shared" si="1"/>
        <v>1493.0701458131932</v>
      </c>
      <c r="AE38">
        <f>'IDT-1'!B38</f>
        <v>192.827</v>
      </c>
      <c r="AF38" s="24"/>
      <c r="AG38">
        <f t="shared" si="2"/>
        <v>1685.8971458131932</v>
      </c>
      <c r="AI38" s="34">
        <f>PXIL!H38</f>
        <v>0</v>
      </c>
      <c r="AJ38" s="34">
        <f>PXIL!N38</f>
        <v>0</v>
      </c>
      <c r="AK38" s="34">
        <f>RTM_IEX!H38</f>
        <v>32.659999999999997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19.21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9.8041999999999998</v>
      </c>
      <c r="E39">
        <f>GT_NG!P39</f>
        <v>15.573967492672526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75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953.425582860286</v>
      </c>
      <c r="P39" s="36">
        <v>117.39</v>
      </c>
      <c r="Q39" s="36">
        <v>38.054392749942267</v>
      </c>
      <c r="R39" s="38">
        <v>47.5</v>
      </c>
      <c r="S39" s="38">
        <v>0</v>
      </c>
      <c r="T39" s="37">
        <f>SUMPRODUCT(LTA!J39:AN39,LTA!J$101:AN$101,LTA!J$103:AN$103)</f>
        <v>279.97000000000003</v>
      </c>
      <c r="U39" s="37">
        <f>SUMPRODUCT(LTA!J39:AN39,LTA!J$102:AN$102,LTA!J$103:AN$103)</f>
        <v>92.01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145.97999999999999</v>
      </c>
      <c r="Z39" s="34">
        <f>IEX!N39</f>
        <v>0</v>
      </c>
      <c r="AA39" s="75">
        <f>STOA!H39</f>
        <v>0.77</v>
      </c>
      <c r="AB39" s="75">
        <f>-STOA!N39</f>
        <v>-267.75</v>
      </c>
      <c r="AC39">
        <f t="shared" si="0"/>
        <v>17.860680661846541</v>
      </c>
      <c r="AD39">
        <f t="shared" si="1"/>
        <v>1446.1174624410544</v>
      </c>
      <c r="AE39">
        <f>'IDT-1'!B39</f>
        <v>189.35300000000001</v>
      </c>
      <c r="AF39" s="24"/>
      <c r="AG39">
        <f t="shared" si="2"/>
        <v>1635.4704624410545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-62</v>
      </c>
      <c r="AM39" s="34">
        <f>RTM_PXI!H39</f>
        <v>0</v>
      </c>
      <c r="AN39" s="34">
        <f>RTM_PXI!N39</f>
        <v>0</v>
      </c>
      <c r="AO39" s="148">
        <f>GDAM_IEX!H39</f>
        <v>18.25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9.8041999999999998</v>
      </c>
      <c r="E40">
        <f>GT_NG!P40</f>
        <v>15.573967492672526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75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910.20715766050205</v>
      </c>
      <c r="P40" s="36">
        <v>117.39</v>
      </c>
      <c r="Q40" s="36">
        <v>38.054392749942267</v>
      </c>
      <c r="R40" s="38">
        <v>47.5</v>
      </c>
      <c r="S40" s="38">
        <v>0</v>
      </c>
      <c r="T40" s="37">
        <f>SUMPRODUCT(LTA!J40:AN40,LTA!J$101:AN$101,LTA!J$103:AN$103)</f>
        <v>323.46999999999997</v>
      </c>
      <c r="U40" s="37">
        <f>SUMPRODUCT(LTA!J40:AN40,LTA!J$102:AN$102,LTA!J$103:AN$103)</f>
        <v>88.13000000000001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169.03</v>
      </c>
      <c r="Z40" s="34">
        <f>IEX!N40</f>
        <v>0</v>
      </c>
      <c r="AA40" s="75">
        <f>STOA!H40</f>
        <v>0.77</v>
      </c>
      <c r="AB40" s="75">
        <f>-STOA!N40</f>
        <v>-267.75</v>
      </c>
      <c r="AC40">
        <f t="shared" si="0"/>
        <v>17.574283369797236</v>
      </c>
      <c r="AD40">
        <f t="shared" si="1"/>
        <v>1482.6054345333198</v>
      </c>
      <c r="AE40">
        <f>'IDT-1'!B40</f>
        <v>164.65300000000002</v>
      </c>
      <c r="AF40" s="24"/>
      <c r="AG40">
        <f t="shared" si="2"/>
        <v>1647.2584345333198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-27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9.8041999999999998</v>
      </c>
      <c r="E41">
        <f>GT_NG!P41</f>
        <v>15.573967492672526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75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881.71951254256271</v>
      </c>
      <c r="P41" s="36">
        <v>117.39</v>
      </c>
      <c r="Q41" s="36">
        <v>38.054392749942267</v>
      </c>
      <c r="R41" s="38">
        <v>47.5</v>
      </c>
      <c r="S41" s="38">
        <v>0</v>
      </c>
      <c r="T41" s="37">
        <f>SUMPRODUCT(LTA!J41:AN41,LTA!J$101:AN$101,LTA!J$103:AN$103)</f>
        <v>396.44</v>
      </c>
      <c r="U41" s="37">
        <f>SUMPRODUCT(LTA!J41:AN41,LTA!J$102:AN$102,LTA!J$103:AN$103)</f>
        <v>132.67000000000002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328.45</v>
      </c>
      <c r="Z41" s="34">
        <f>IEX!N41</f>
        <v>0</v>
      </c>
      <c r="AA41" s="75">
        <f>STOA!H41</f>
        <v>0.77</v>
      </c>
      <c r="AB41" s="75">
        <f>-STOA!N41</f>
        <v>-267.75</v>
      </c>
      <c r="AC41">
        <f t="shared" si="0"/>
        <v>19.432477892234541</v>
      </c>
      <c r="AD41">
        <f t="shared" si="1"/>
        <v>1756.1895948929432</v>
      </c>
      <c r="AE41">
        <f>'IDT-1'!B41</f>
        <v>0</v>
      </c>
      <c r="AF41" s="24"/>
      <c r="AG41">
        <f t="shared" si="2"/>
        <v>1756.1895948929432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9.8041999999999998</v>
      </c>
      <c r="E42">
        <f>GT_NG!P42</f>
        <v>15.573967492672526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75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877.52855820363698</v>
      </c>
      <c r="P42" s="36">
        <v>117.39</v>
      </c>
      <c r="Q42" s="36">
        <v>38.054392749942267</v>
      </c>
      <c r="R42" s="38">
        <v>47.5</v>
      </c>
      <c r="S42" s="38">
        <v>0</v>
      </c>
      <c r="T42" s="37">
        <f>SUMPRODUCT(LTA!J42:AN42,LTA!J$101:AN$101,LTA!J$103:AN$103)</f>
        <v>436.38</v>
      </c>
      <c r="U42" s="37">
        <f>SUMPRODUCT(LTA!J42:AN42,LTA!J$102:AN$102,LTA!J$103:AN$103)</f>
        <v>129.91000000000003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302.52</v>
      </c>
      <c r="Z42" s="34">
        <f>IEX!N42</f>
        <v>0</v>
      </c>
      <c r="AA42" s="75">
        <f>STOA!H42</f>
        <v>0.77</v>
      </c>
      <c r="AB42" s="75">
        <f>-STOA!N42</f>
        <v>-267.75</v>
      </c>
      <c r="AC42">
        <f t="shared" si="0"/>
        <v>19.491773875787562</v>
      </c>
      <c r="AD42">
        <f t="shared" si="1"/>
        <v>1763.1893445704641</v>
      </c>
      <c r="AE42">
        <f>'IDT-1'!B42</f>
        <v>0</v>
      </c>
      <c r="AF42" s="24"/>
      <c r="AG42">
        <f t="shared" si="2"/>
        <v>1763.1893445704641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9.8041999999999998</v>
      </c>
      <c r="E43">
        <f>GT_NG!P43</f>
        <v>15.573967492672526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80.819999999999993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906.42396016878376</v>
      </c>
      <c r="P43" s="36">
        <v>117.39</v>
      </c>
      <c r="Q43" s="36">
        <v>38.055126650498515</v>
      </c>
      <c r="R43" s="38">
        <v>47.5</v>
      </c>
      <c r="S43" s="38">
        <v>0</v>
      </c>
      <c r="T43" s="37">
        <f>SUMPRODUCT(LTA!J43:AN43,LTA!J$101:AN$101,LTA!J$103:AN$103)</f>
        <v>482.32</v>
      </c>
      <c r="U43" s="37">
        <f>SUMPRODUCT(LTA!J43:AN43,LTA!J$102:AN$102,LTA!J$103:AN$103)</f>
        <v>100.66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254.51</v>
      </c>
      <c r="Z43" s="34">
        <f>IEX!N43</f>
        <v>0</v>
      </c>
      <c r="AA43" s="75">
        <f>STOA!H43</f>
        <v>0.77</v>
      </c>
      <c r="AB43" s="75">
        <f>-STOA!N43</f>
        <v>-267.75</v>
      </c>
      <c r="AC43">
        <f t="shared" si="0"/>
        <v>19.638897625207917</v>
      </c>
      <c r="AD43">
        <f t="shared" si="1"/>
        <v>1752.4383566867473</v>
      </c>
      <c r="AE43">
        <f>'IDT-1'!B43</f>
        <v>0</v>
      </c>
      <c r="AF43" s="24"/>
      <c r="AG43">
        <f t="shared" si="2"/>
        <v>1752.4383566867473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-14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9.8041999999999998</v>
      </c>
      <c r="E44">
        <f>GT_NG!P44</f>
        <v>15.573967492672526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78.17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904.43914882309207</v>
      </c>
      <c r="P44" s="36">
        <v>117.39</v>
      </c>
      <c r="Q44" s="36">
        <v>38.055126650498515</v>
      </c>
      <c r="R44" s="38">
        <v>47.5</v>
      </c>
      <c r="S44" s="38">
        <v>0</v>
      </c>
      <c r="T44" s="37">
        <f>SUMPRODUCT(LTA!J44:AN44,LTA!J$101:AN$101,LTA!J$103:AN$103)</f>
        <v>515.76</v>
      </c>
      <c r="U44" s="37">
        <f>SUMPRODUCT(LTA!J44:AN44,LTA!J$102:AN$102,LTA!J$103:AN$103)</f>
        <v>98.36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205.52</v>
      </c>
      <c r="Z44" s="34">
        <f>IEX!N44</f>
        <v>0</v>
      </c>
      <c r="AA44" s="75">
        <f>STOA!H44</f>
        <v>0.77</v>
      </c>
      <c r="AB44" s="75">
        <f>-STOA!N44</f>
        <v>-267.75</v>
      </c>
      <c r="AC44">
        <f t="shared" si="0"/>
        <v>19.416140579004548</v>
      </c>
      <c r="AD44">
        <f t="shared" si="1"/>
        <v>1734.1763023872584</v>
      </c>
      <c r="AE44">
        <f>'IDT-1'!B44</f>
        <v>0</v>
      </c>
      <c r="AF44" s="24"/>
      <c r="AG44">
        <f t="shared" si="2"/>
        <v>1734.1763023872584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-10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9.8041999999999998</v>
      </c>
      <c r="E45">
        <f>GT_NG!P45</f>
        <v>15.573967492672526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78.17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917.83506659929822</v>
      </c>
      <c r="P45" s="36">
        <v>117.39</v>
      </c>
      <c r="Q45" s="36">
        <v>38.055126650498515</v>
      </c>
      <c r="R45" s="38">
        <v>47.5</v>
      </c>
      <c r="S45" s="38">
        <v>0</v>
      </c>
      <c r="T45" s="37">
        <f>SUMPRODUCT(LTA!J45:AN45,LTA!J$101:AN$101,LTA!J$103:AN$103)</f>
        <v>508.57</v>
      </c>
      <c r="U45" s="37">
        <f>SUMPRODUCT(LTA!J45:AN45,LTA!J$102:AN$102,LTA!J$103:AN$103)</f>
        <v>97.350000000000009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180.55</v>
      </c>
      <c r="Z45" s="34">
        <f>IEX!N45</f>
        <v>0</v>
      </c>
      <c r="AA45" s="75">
        <f>STOA!H45</f>
        <v>0.77</v>
      </c>
      <c r="AB45" s="75">
        <f>-STOA!N45</f>
        <v>-267.75</v>
      </c>
      <c r="AC45">
        <f t="shared" si="0"/>
        <v>19.690538490018913</v>
      </c>
      <c r="AD45">
        <f t="shared" si="1"/>
        <v>1662.1278222524502</v>
      </c>
      <c r="AE45">
        <f>'IDT-1'!B45</f>
        <v>0</v>
      </c>
      <c r="AF45" s="24"/>
      <c r="AG45">
        <f t="shared" si="2"/>
        <v>1662.1278222524502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-62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10.638599999999999</v>
      </c>
      <c r="E46">
        <f>GT_NG!P46</f>
        <v>15.573967492672526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78.17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909.44693299929827</v>
      </c>
      <c r="P46" s="36">
        <v>117.39</v>
      </c>
      <c r="Q46" s="36">
        <v>38.055126650498515</v>
      </c>
      <c r="R46" s="38">
        <v>47.5</v>
      </c>
      <c r="S46" s="38">
        <v>0</v>
      </c>
      <c r="T46" s="37">
        <f>SUMPRODUCT(LTA!J46:AN46,LTA!J$101:AN$101,LTA!J$103:AN$103)</f>
        <v>531</v>
      </c>
      <c r="U46" s="37">
        <f>SUMPRODUCT(LTA!J46:AN46,LTA!J$102:AN$102,LTA!J$103:AN$103)</f>
        <v>96.52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152.71</v>
      </c>
      <c r="Z46" s="34">
        <f>IEX!N46</f>
        <v>0</v>
      </c>
      <c r="AA46" s="75">
        <f>STOA!H46</f>
        <v>0.77</v>
      </c>
      <c r="AB46" s="75">
        <f>-STOA!N46</f>
        <v>-267.75</v>
      </c>
      <c r="AC46">
        <f t="shared" si="0"/>
        <v>19.566199970054026</v>
      </c>
      <c r="AD46">
        <f t="shared" si="1"/>
        <v>1649.4584271724154</v>
      </c>
      <c r="AE46">
        <f>'IDT-1'!B46</f>
        <v>0</v>
      </c>
      <c r="AF46" s="24"/>
      <c r="AG46">
        <f t="shared" si="2"/>
        <v>1649.4584271724154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-61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10.638599999999999</v>
      </c>
      <c r="E47">
        <f>GT_NG!P47</f>
        <v>15.573967492672526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75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887.12237068684158</v>
      </c>
      <c r="P47" s="36">
        <v>117.39</v>
      </c>
      <c r="Q47" s="36">
        <v>38.055126650498515</v>
      </c>
      <c r="R47" s="38">
        <v>47.5</v>
      </c>
      <c r="S47" s="38">
        <v>0</v>
      </c>
      <c r="T47" s="37">
        <f>SUMPRODUCT(LTA!J47:AN47,LTA!J$101:AN$101,LTA!J$103:AN$103)</f>
        <v>540.56999999999994</v>
      </c>
      <c r="U47" s="37">
        <f>SUMPRODUCT(LTA!J47:AN47,LTA!J$102:AN$102,LTA!J$103:AN$103)</f>
        <v>74.73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119.08</v>
      </c>
      <c r="Z47" s="34">
        <f>IEX!N47</f>
        <v>0</v>
      </c>
      <c r="AA47" s="75">
        <f>STOA!H47</f>
        <v>0.77</v>
      </c>
      <c r="AB47" s="75">
        <f>-STOA!N47</f>
        <v>-267.75</v>
      </c>
      <c r="AC47">
        <f t="shared" si="0"/>
        <v>18.500991971760488</v>
      </c>
      <c r="AD47">
        <f t="shared" si="1"/>
        <v>1634.1790728582521</v>
      </c>
      <c r="AE47">
        <f>'IDT-1'!B47</f>
        <v>0</v>
      </c>
      <c r="AF47" s="24"/>
      <c r="AG47">
        <f t="shared" si="2"/>
        <v>1634.1790728582521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-6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10.638599999999999</v>
      </c>
      <c r="E48">
        <f>GT_NG!P48</f>
        <v>15.573967492672526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75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887.12241036754324</v>
      </c>
      <c r="P48" s="36">
        <v>117.39</v>
      </c>
      <c r="Q48" s="36">
        <v>38.055126650498515</v>
      </c>
      <c r="R48" s="38">
        <v>47.5</v>
      </c>
      <c r="S48" s="38">
        <v>0</v>
      </c>
      <c r="T48" s="37">
        <f>SUMPRODUCT(LTA!J48:AN48,LTA!J$101:AN$101,LTA!J$103:AN$103)</f>
        <v>551.77</v>
      </c>
      <c r="U48" s="37">
        <f>SUMPRODUCT(LTA!J48:AN48,LTA!J$102:AN$102,LTA!J$103:AN$103)</f>
        <v>74.89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88.36</v>
      </c>
      <c r="Z48" s="34">
        <f>IEX!N48</f>
        <v>0</v>
      </c>
      <c r="AA48" s="75">
        <f>STOA!H48</f>
        <v>0.77</v>
      </c>
      <c r="AB48" s="75">
        <f>-STOA!N48</f>
        <v>-267.75</v>
      </c>
      <c r="AC48">
        <f t="shared" si="0"/>
        <v>18.380724093702828</v>
      </c>
      <c r="AD48">
        <f t="shared" si="1"/>
        <v>1609.9393804170115</v>
      </c>
      <c r="AE48">
        <f>'IDT-1'!B48</f>
        <v>0</v>
      </c>
      <c r="AF48" s="24"/>
      <c r="AG48">
        <f t="shared" si="2"/>
        <v>1609.9393804170115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-11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10.638599999999999</v>
      </c>
      <c r="E49">
        <f>GT_NG!P49</f>
        <v>15.573967492672526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80.819999999999993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887.12241036754324</v>
      </c>
      <c r="P49" s="36">
        <v>117.39</v>
      </c>
      <c r="Q49" s="36">
        <v>38.055126650498515</v>
      </c>
      <c r="R49" s="38">
        <v>47.5</v>
      </c>
      <c r="S49" s="38">
        <v>0</v>
      </c>
      <c r="T49" s="37">
        <f>SUMPRODUCT(LTA!J49:AN49,LTA!J$101:AN$101,LTA!J$103:AN$103)</f>
        <v>556.51</v>
      </c>
      <c r="U49" s="37">
        <f>SUMPRODUCT(LTA!J49:AN49,LTA!J$102:AN$102,LTA!J$103:AN$103)</f>
        <v>57.239999999999995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69.150000000000006</v>
      </c>
      <c r="Z49" s="34">
        <f>IEX!N49</f>
        <v>0</v>
      </c>
      <c r="AA49" s="75">
        <f>STOA!H49</f>
        <v>0.77</v>
      </c>
      <c r="AB49" s="75">
        <f>-STOA!N49</f>
        <v>-267.75</v>
      </c>
      <c r="AC49">
        <f t="shared" si="0"/>
        <v>18.066621358729048</v>
      </c>
      <c r="AD49">
        <f t="shared" si="1"/>
        <v>1594.9534831519854</v>
      </c>
      <c r="AE49">
        <f>'IDT-1'!B49</f>
        <v>0</v>
      </c>
      <c r="AF49" s="24"/>
      <c r="AG49">
        <f t="shared" si="2"/>
        <v>1594.9534831519854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10.638599999999999</v>
      </c>
      <c r="E50">
        <f>GT_NG!P50</f>
        <v>15.060426929392445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80.819999999999993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878.66808608386793</v>
      </c>
      <c r="P50" s="36">
        <v>117.39</v>
      </c>
      <c r="Q50" s="36">
        <v>38.055126650498515</v>
      </c>
      <c r="R50" s="38">
        <v>47.5</v>
      </c>
      <c r="S50" s="38">
        <v>0</v>
      </c>
      <c r="T50" s="37">
        <f>SUMPRODUCT(LTA!J50:AN50,LTA!J$101:AN$101,LTA!J$103:AN$103)</f>
        <v>559.05999999999995</v>
      </c>
      <c r="U50" s="37">
        <f>SUMPRODUCT(LTA!J50:AN50,LTA!J$102:AN$102,LTA!J$103:AN$103)</f>
        <v>58.34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39.369999999999997</v>
      </c>
      <c r="Z50" s="34">
        <f>IEX!N50</f>
        <v>0</v>
      </c>
      <c r="AA50" s="75">
        <f>STOA!H50</f>
        <v>0.77</v>
      </c>
      <c r="AB50" s="75">
        <f>-STOA!N50</f>
        <v>-267.75</v>
      </c>
      <c r="AC50">
        <f t="shared" si="0"/>
        <v>17.85252329401462</v>
      </c>
      <c r="AD50">
        <f t="shared" si="1"/>
        <v>1569.679716369744</v>
      </c>
      <c r="AE50">
        <f>'IDT-1'!B50</f>
        <v>0</v>
      </c>
      <c r="AF50" s="24"/>
      <c r="AG50">
        <f t="shared" si="2"/>
        <v>1569.679716369744</v>
      </c>
      <c r="AI50" s="34">
        <f>PXIL!H50</f>
        <v>0</v>
      </c>
      <c r="AJ50" s="34">
        <f>PXIL!N50</f>
        <v>0</v>
      </c>
      <c r="AK50" s="34">
        <f>RTM_IEX!H50</f>
        <v>9.61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8.6777599999999993</v>
      </c>
      <c r="E51">
        <f>GT_NG!P51</f>
        <v>15.060426929392445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79.930000000000007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878.66804773630349</v>
      </c>
      <c r="P51" s="36">
        <v>117.39</v>
      </c>
      <c r="Q51" s="36">
        <v>38.055126650498515</v>
      </c>
      <c r="R51" s="38">
        <v>47.5</v>
      </c>
      <c r="S51" s="38">
        <v>0</v>
      </c>
      <c r="T51" s="37">
        <f>SUMPRODUCT(LTA!J51:AN51,LTA!J$101:AN$101,LTA!J$103:AN$103)</f>
        <v>548.32999999999993</v>
      </c>
      <c r="U51" s="37">
        <f>SUMPRODUCT(LTA!J51:AN51,LTA!J$102:AN$102,LTA!J$103:AN$103)</f>
        <v>59.66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0.77</v>
      </c>
      <c r="AB51" s="75">
        <f>-STOA!N51</f>
        <v>-267.75</v>
      </c>
      <c r="AC51">
        <f t="shared" si="0"/>
        <v>17.507527915895082</v>
      </c>
      <c r="AD51">
        <f t="shared" si="1"/>
        <v>1528.9538334002996</v>
      </c>
      <c r="AE51">
        <f>'IDT-1'!B51</f>
        <v>0</v>
      </c>
      <c r="AF51" s="24"/>
      <c r="AG51">
        <f t="shared" si="2"/>
        <v>1528.9538334002996</v>
      </c>
      <c r="AI51" s="34">
        <f>PXIL!H51</f>
        <v>0</v>
      </c>
      <c r="AJ51" s="34">
        <f>PXIL!N51</f>
        <v>0</v>
      </c>
      <c r="AK51" s="34">
        <f>RTM_IEX!H51</f>
        <v>20.170000000000002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8.6777599999999993</v>
      </c>
      <c r="E52">
        <f>GT_NG!P52</f>
        <v>15.060426929392445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79.930000000000007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830.64792330517241</v>
      </c>
      <c r="P52" s="36">
        <v>117.39</v>
      </c>
      <c r="Q52" s="36">
        <v>38.055126650498515</v>
      </c>
      <c r="R52" s="38">
        <v>47.5</v>
      </c>
      <c r="S52" s="38">
        <v>0</v>
      </c>
      <c r="T52" s="37">
        <f>SUMPRODUCT(LTA!J52:AN52,LTA!J$101:AN$101,LTA!J$103:AN$103)</f>
        <v>550.69000000000005</v>
      </c>
      <c r="U52" s="37">
        <f>SUMPRODUCT(LTA!J52:AN52,LTA!J$102:AN$102,LTA!J$103:AN$103)</f>
        <v>62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0.77</v>
      </c>
      <c r="AB52" s="75">
        <f>-STOA!N52</f>
        <v>-267.75</v>
      </c>
      <c r="AC52">
        <f t="shared" si="0"/>
        <v>17.208150870673581</v>
      </c>
      <c r="AD52">
        <f t="shared" si="1"/>
        <v>1493.6130860143899</v>
      </c>
      <c r="AE52">
        <f>'IDT-1'!B52</f>
        <v>0</v>
      </c>
      <c r="AF52" s="24"/>
      <c r="AG52">
        <f t="shared" si="2"/>
        <v>1493.6130860143899</v>
      </c>
      <c r="AI52" s="34">
        <f>PXIL!H52</f>
        <v>0</v>
      </c>
      <c r="AJ52" s="34">
        <f>PXIL!N52</f>
        <v>0</v>
      </c>
      <c r="AK52" s="34">
        <f>RTM_IEX!H52</f>
        <v>27.85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8.6777599999999993</v>
      </c>
      <c r="E53">
        <f>GT_NG!P53</f>
        <v>15.060426929392445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82.253887602212032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782.63357964625027</v>
      </c>
      <c r="P53" s="36">
        <v>117.39</v>
      </c>
      <c r="Q53" s="36">
        <v>38.055126650498515</v>
      </c>
      <c r="R53" s="38">
        <v>47.5</v>
      </c>
      <c r="S53" s="38">
        <v>0</v>
      </c>
      <c r="T53" s="37">
        <f>SUMPRODUCT(LTA!J53:AN53,LTA!J$101:AN$101,LTA!J$103:AN$103)</f>
        <v>552.26</v>
      </c>
      <c r="U53" s="37">
        <f>SUMPRODUCT(LTA!J53:AN53,LTA!J$102:AN$102,LTA!J$103:AN$103)</f>
        <v>48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0.77</v>
      </c>
      <c r="AB53" s="75">
        <f>-STOA!N53</f>
        <v>-267.75</v>
      </c>
      <c r="AC53">
        <f t="shared" si="0"/>
        <v>16.792515039797212</v>
      </c>
      <c r="AD53">
        <f t="shared" si="1"/>
        <v>1444.5482657885559</v>
      </c>
      <c r="AE53">
        <f>'IDT-1'!B53</f>
        <v>0</v>
      </c>
      <c r="AF53" s="24"/>
      <c r="AG53">
        <f t="shared" si="2"/>
        <v>1444.5482657885559</v>
      </c>
      <c r="AI53" s="34">
        <f>PXIL!H53</f>
        <v>0</v>
      </c>
      <c r="AJ53" s="34">
        <f>PXIL!N53</f>
        <v>0</v>
      </c>
      <c r="AK53" s="34">
        <f>RTM_IEX!H53</f>
        <v>36.49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8.6777599999999993</v>
      </c>
      <c r="E54">
        <f>GT_NG!P54</f>
        <v>15.060426929392445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82.253887602212032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782.63357964625027</v>
      </c>
      <c r="P54" s="36">
        <v>117.39</v>
      </c>
      <c r="Q54" s="36">
        <v>38.055126650498515</v>
      </c>
      <c r="R54" s="38">
        <v>47.5</v>
      </c>
      <c r="S54" s="38">
        <v>0</v>
      </c>
      <c r="T54" s="37">
        <f>SUMPRODUCT(LTA!J54:AN54,LTA!J$101:AN$101,LTA!J$103:AN$103)</f>
        <v>552.31000000000006</v>
      </c>
      <c r="U54" s="37">
        <f>SUMPRODUCT(LTA!J54:AN54,LTA!J$102:AN$102,LTA!J$103:AN$103)</f>
        <v>48.09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0.77</v>
      </c>
      <c r="AB54" s="75">
        <f>-STOA!N54</f>
        <v>-267.75</v>
      </c>
      <c r="AC54">
        <f t="shared" si="0"/>
        <v>16.487175039797215</v>
      </c>
      <c r="AD54">
        <f t="shared" si="1"/>
        <v>1408.5036057885559</v>
      </c>
      <c r="AE54">
        <f>'IDT-1'!B54</f>
        <v>0</v>
      </c>
      <c r="AF54" s="24"/>
      <c r="AG54">
        <f t="shared" si="2"/>
        <v>1408.5036057885559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8.6777599999999993</v>
      </c>
      <c r="E55">
        <f>GT_NG!P55</f>
        <v>15.060426929392445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82.253887602212032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734.6248557190022</v>
      </c>
      <c r="P55" s="36">
        <v>117.39</v>
      </c>
      <c r="Q55" s="36">
        <v>38.056876920296403</v>
      </c>
      <c r="R55" s="38">
        <v>47.5</v>
      </c>
      <c r="S55" s="38">
        <v>0</v>
      </c>
      <c r="T55" s="37">
        <f>SUMPRODUCT(LTA!J55:AN55,LTA!J$101:AN$101,LTA!J$103:AN$103)</f>
        <v>558.91000000000008</v>
      </c>
      <c r="U55" s="37">
        <f>SUMPRODUCT(LTA!J55:AN55,LTA!J$102:AN$102,LTA!J$103:AN$103)</f>
        <v>61.36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0.77</v>
      </c>
      <c r="AB55" s="75">
        <f>-STOA!N55</f>
        <v>-267.75</v>
      </c>
      <c r="AC55">
        <f t="shared" si="0"/>
        <v>16.284709091974189</v>
      </c>
      <c r="AD55">
        <f t="shared" si="1"/>
        <v>1376.5690980789288</v>
      </c>
      <c r="AE55">
        <f>'IDT-1'!B55</f>
        <v>0</v>
      </c>
      <c r="AF55" s="24"/>
      <c r="AG55">
        <f t="shared" si="2"/>
        <v>1376.5690980789288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-4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8.6777599999999993</v>
      </c>
      <c r="E56">
        <f>GT_NG!P56</f>
        <v>15.060426929392445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82.253887602212032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686.60472376725943</v>
      </c>
      <c r="P56" s="36">
        <v>117.39</v>
      </c>
      <c r="Q56" s="36">
        <v>38.056876920296403</v>
      </c>
      <c r="R56" s="38">
        <v>47.5</v>
      </c>
      <c r="S56" s="38">
        <v>0</v>
      </c>
      <c r="T56" s="37">
        <f>SUMPRODUCT(LTA!J56:AN56,LTA!J$101:AN$101,LTA!J$103:AN$103)</f>
        <v>554.09</v>
      </c>
      <c r="U56" s="37">
        <f>SUMPRODUCT(LTA!J56:AN56,LTA!J$102:AN$102,LTA!J$103:AN$103)</f>
        <v>62.56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0.77</v>
      </c>
      <c r="AB56" s="75">
        <f>-STOA!N56</f>
        <v>-267.75</v>
      </c>
      <c r="AC56">
        <f t="shared" si="0"/>
        <v>15.889623352679992</v>
      </c>
      <c r="AD56">
        <f t="shared" si="1"/>
        <v>1337.9640518664803</v>
      </c>
      <c r="AE56">
        <f>'IDT-1'!B56</f>
        <v>0</v>
      </c>
      <c r="AF56" s="24"/>
      <c r="AG56">
        <f t="shared" si="2"/>
        <v>1337.9640518664803</v>
      </c>
      <c r="AI56" s="34">
        <f>PXIL!H56</f>
        <v>0</v>
      </c>
      <c r="AJ56" s="34">
        <f>PXIL!N56</f>
        <v>0</v>
      </c>
      <c r="AK56" s="34">
        <f>RTM_IEX!H56</f>
        <v>8.64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10.76376</v>
      </c>
      <c r="E57">
        <f>GT_NG!P57</f>
        <v>15.060426929392445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82.253887602212032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686.60472376725943</v>
      </c>
      <c r="P57" s="36">
        <v>117.39</v>
      </c>
      <c r="Q57" s="36">
        <v>38.056876920296403</v>
      </c>
      <c r="R57" s="38">
        <v>47.5</v>
      </c>
      <c r="S57" s="38">
        <v>0</v>
      </c>
      <c r="T57" s="37">
        <f>SUMPRODUCT(LTA!J57:AN57,LTA!J$101:AN$101,LTA!J$103:AN$103)</f>
        <v>551.97</v>
      </c>
      <c r="U57" s="37">
        <f>SUMPRODUCT(LTA!J57:AN57,LTA!J$102:AN$102,LTA!J$103:AN$103)</f>
        <v>63.910000000000004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0.77</v>
      </c>
      <c r="AB57" s="75">
        <f>-STOA!N57</f>
        <v>-267.75</v>
      </c>
      <c r="AC57">
        <f t="shared" si="0"/>
        <v>15.828101752679995</v>
      </c>
      <c r="AD57">
        <f t="shared" si="1"/>
        <v>1330.7015734664806</v>
      </c>
      <c r="AE57">
        <f>'IDT-1'!B57</f>
        <v>0</v>
      </c>
      <c r="AF57" s="24"/>
      <c r="AG57">
        <f t="shared" si="2"/>
        <v>1330.7015734664806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10.76376</v>
      </c>
      <c r="E58">
        <f>GT_NG!P58</f>
        <v>15.060426929392445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82.253887602212032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686.60472376725943</v>
      </c>
      <c r="P58" s="36">
        <v>117.39</v>
      </c>
      <c r="Q58" s="36">
        <v>38.056876920296403</v>
      </c>
      <c r="R58" s="38">
        <v>47.5</v>
      </c>
      <c r="S58" s="38">
        <v>0</v>
      </c>
      <c r="T58" s="37">
        <f>SUMPRODUCT(LTA!J58:AN58,LTA!J$101:AN$101,LTA!J$103:AN$103)</f>
        <v>542.96</v>
      </c>
      <c r="U58" s="37">
        <f>SUMPRODUCT(LTA!J58:AN58,LTA!J$102:AN$102,LTA!J$103:AN$103)</f>
        <v>64.48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0.77</v>
      </c>
      <c r="AB58" s="75">
        <f>-STOA!N58</f>
        <v>-267.75</v>
      </c>
      <c r="AC58">
        <f t="shared" si="0"/>
        <v>15.867330803103551</v>
      </c>
      <c r="AD58">
        <f t="shared" si="1"/>
        <v>1309.2223444160566</v>
      </c>
      <c r="AE58">
        <f>'IDT-1'!B58</f>
        <v>0</v>
      </c>
      <c r="AF58" s="24"/>
      <c r="AG58">
        <f t="shared" si="2"/>
        <v>1309.2223444160566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-13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10.76376</v>
      </c>
      <c r="E59">
        <f>GT_NG!P59</f>
        <v>15.060426929392445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82.253887602212032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686.60472376725943</v>
      </c>
      <c r="P59" s="36">
        <v>117.39</v>
      </c>
      <c r="Q59" s="36">
        <v>38.056876920296403</v>
      </c>
      <c r="R59" s="38">
        <v>47.5</v>
      </c>
      <c r="S59" s="38">
        <v>0</v>
      </c>
      <c r="T59" s="37">
        <f>SUMPRODUCT(LTA!J59:AN59,LTA!J$101:AN$101,LTA!J$103:AN$103)</f>
        <v>531.28</v>
      </c>
      <c r="U59" s="37">
        <f>SUMPRODUCT(LTA!J59:AN59,LTA!J$102:AN$102,LTA!J$103:AN$103)</f>
        <v>76.23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0.77</v>
      </c>
      <c r="AB59" s="75">
        <f>-STOA!N59</f>
        <v>-267.75</v>
      </c>
      <c r="AC59">
        <f t="shared" si="0"/>
        <v>15.918745749452887</v>
      </c>
      <c r="AD59">
        <f t="shared" si="1"/>
        <v>1303.2409294697075</v>
      </c>
      <c r="AE59">
        <f>'IDT-1'!B59</f>
        <v>0</v>
      </c>
      <c r="AF59" s="24"/>
      <c r="AG59">
        <f t="shared" si="2"/>
        <v>1303.2409294697075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-19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10.76376</v>
      </c>
      <c r="E60">
        <f>GT_NG!P60</f>
        <v>15.060426929392445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82.253887602212032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690.59507777524493</v>
      </c>
      <c r="P60" s="36">
        <v>117.39</v>
      </c>
      <c r="Q60" s="36">
        <v>38.056876920296403</v>
      </c>
      <c r="R60" s="38">
        <v>47.5</v>
      </c>
      <c r="S60" s="38">
        <v>0</v>
      </c>
      <c r="T60" s="37">
        <f>SUMPRODUCT(LTA!J60:AN60,LTA!J$101:AN$101,LTA!J$103:AN$103)</f>
        <v>513.44000000000005</v>
      </c>
      <c r="U60" s="37">
        <f>SUMPRODUCT(LTA!J60:AN60,LTA!J$102:AN$102,LTA!J$103:AN$103)</f>
        <v>77.38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0.77</v>
      </c>
      <c r="AB60" s="75">
        <f>-STOA!N60</f>
        <v>-267.75</v>
      </c>
      <c r="AC60">
        <f t="shared" si="0"/>
        <v>15.795126407670184</v>
      </c>
      <c r="AD60">
        <f t="shared" si="1"/>
        <v>1292.6649028194754</v>
      </c>
      <c r="AE60">
        <f>'IDT-1'!B60</f>
        <v>0</v>
      </c>
      <c r="AF60" s="24"/>
      <c r="AG60">
        <f t="shared" si="2"/>
        <v>1292.6649028194754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-17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10.76376</v>
      </c>
      <c r="E61">
        <f>GT_NG!P61</f>
        <v>15.060426929392445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82.253887602212032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736.38646957524497</v>
      </c>
      <c r="P61" s="36">
        <v>117.39470274817722</v>
      </c>
      <c r="Q61" s="36">
        <v>38.055126650498515</v>
      </c>
      <c r="R61" s="38">
        <v>47.5</v>
      </c>
      <c r="S61" s="38">
        <v>0</v>
      </c>
      <c r="T61" s="37">
        <f>SUMPRODUCT(LTA!J61:AN61,LTA!J$101:AN$101,LTA!J$103:AN$103)</f>
        <v>505.50000000000006</v>
      </c>
      <c r="U61" s="37">
        <f>SUMPRODUCT(LTA!J61:AN61,LTA!J$102:AN$102,LTA!J$103:AN$103)</f>
        <v>108.73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0.77</v>
      </c>
      <c r="AB61" s="75">
        <f>-STOA!N61</f>
        <v>-267.75</v>
      </c>
      <c r="AC61">
        <f t="shared" si="0"/>
        <v>17.172731725748143</v>
      </c>
      <c r="AD61">
        <f t="shared" si="1"/>
        <v>1266.491641779777</v>
      </c>
      <c r="AE61">
        <f>'IDT-1'!B61</f>
        <v>0</v>
      </c>
      <c r="AF61" s="24"/>
      <c r="AG61">
        <f t="shared" si="2"/>
        <v>1266.491641779777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-111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10.76376</v>
      </c>
      <c r="E62">
        <f>GT_NG!P62</f>
        <v>15.060426929392445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82.253887602212032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746.74581429397517</v>
      </c>
      <c r="P62" s="36">
        <v>117.39470274817722</v>
      </c>
      <c r="Q62" s="36">
        <v>38.055126650498515</v>
      </c>
      <c r="R62" s="38">
        <v>47.5</v>
      </c>
      <c r="S62" s="38">
        <v>0</v>
      </c>
      <c r="T62" s="37">
        <f>SUMPRODUCT(LTA!J62:AN62,LTA!J$101:AN$101,LTA!J$103:AN$103)</f>
        <v>478.25</v>
      </c>
      <c r="U62" s="37">
        <f>SUMPRODUCT(LTA!J62:AN62,LTA!J$102:AN$102,LTA!J$103:AN$103)</f>
        <v>110.63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0.77</v>
      </c>
      <c r="AB62" s="75">
        <f>-STOA!N62</f>
        <v>-267.75</v>
      </c>
      <c r="AC62">
        <f t="shared" si="0"/>
        <v>16.970569801861476</v>
      </c>
      <c r="AD62">
        <f t="shared" si="1"/>
        <v>1260.703148422394</v>
      </c>
      <c r="AE62">
        <f>'IDT-1'!B62</f>
        <v>0</v>
      </c>
      <c r="AF62" s="24"/>
      <c r="AG62">
        <f t="shared" si="2"/>
        <v>1260.703148422394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-102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10.76376</v>
      </c>
      <c r="E63">
        <f>GT_NG!P63</f>
        <v>15.060426929392445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82.253887602212032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700.95442249397513</v>
      </c>
      <c r="P63" s="36">
        <v>117.39470274817722</v>
      </c>
      <c r="Q63" s="36">
        <v>38.055126650498515</v>
      </c>
      <c r="R63" s="38">
        <v>47.5</v>
      </c>
      <c r="S63" s="38">
        <v>0</v>
      </c>
      <c r="T63" s="37">
        <f>SUMPRODUCT(LTA!J63:AN63,LTA!J$101:AN$101,LTA!J$103:AN$103)</f>
        <v>455.64</v>
      </c>
      <c r="U63" s="37">
        <f>SUMPRODUCT(LTA!J63:AN63,LTA!J$102:AN$102,LTA!J$103:AN$103)</f>
        <v>111.16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0.62</v>
      </c>
      <c r="AB63" s="75">
        <f>-STOA!N63</f>
        <v>-267.75</v>
      </c>
      <c r="AC63">
        <f t="shared" si="0"/>
        <v>15.653728230951238</v>
      </c>
      <c r="AD63">
        <f t="shared" si="1"/>
        <v>1281.9985981933041</v>
      </c>
      <c r="AE63">
        <f>'IDT-1'!B63</f>
        <v>0</v>
      </c>
      <c r="AF63" s="24"/>
      <c r="AG63">
        <f t="shared" si="2"/>
        <v>1281.9985981933041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-14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10.76376</v>
      </c>
      <c r="E64">
        <f>GT_NG!P64</f>
        <v>15.060426929392445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82.253887602212032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696.95808287581679</v>
      </c>
      <c r="P64" s="36">
        <v>117.39470274817722</v>
      </c>
      <c r="Q64" s="36">
        <v>38.055126650498515</v>
      </c>
      <c r="R64" s="38">
        <v>47.5</v>
      </c>
      <c r="S64" s="38">
        <v>0</v>
      </c>
      <c r="T64" s="37">
        <f>SUMPRODUCT(LTA!J64:AN64,LTA!J$101:AN$101,LTA!J$103:AN$103)</f>
        <v>420.08</v>
      </c>
      <c r="U64" s="37">
        <f>SUMPRODUCT(LTA!J64:AN64,LTA!J$102:AN$102,LTA!J$103:AN$103)</f>
        <v>111.47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0.62</v>
      </c>
      <c r="AB64" s="75">
        <f>-STOA!N64</f>
        <v>-267.75</v>
      </c>
      <c r="AC64">
        <f t="shared" si="0"/>
        <v>15.334570770010261</v>
      </c>
      <c r="AD64">
        <f t="shared" si="1"/>
        <v>1272.4414160360866</v>
      </c>
      <c r="AE64">
        <f>'IDT-1'!B64</f>
        <v>0</v>
      </c>
      <c r="AF64" s="24"/>
      <c r="AG64">
        <f t="shared" si="2"/>
        <v>1272.4414160360866</v>
      </c>
      <c r="AI64" s="34">
        <f>PXIL!H64</f>
        <v>0</v>
      </c>
      <c r="AJ64" s="34">
        <f>PXIL!N64</f>
        <v>0</v>
      </c>
      <c r="AK64" s="34">
        <f>RTM_IEX!H64</f>
        <v>15.37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10.76376</v>
      </c>
      <c r="E65">
        <f>GT_NG!P65</f>
        <v>15.060426929392445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84.02388963473912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727.92300849439903</v>
      </c>
      <c r="P65" s="36">
        <v>117.39470274817722</v>
      </c>
      <c r="Q65" s="36">
        <v>38.055126650498515</v>
      </c>
      <c r="R65" s="38">
        <v>47.5</v>
      </c>
      <c r="S65" s="38">
        <v>0</v>
      </c>
      <c r="T65" s="37">
        <f>SUMPRODUCT(LTA!J65:AN65,LTA!J$101:AN$101,LTA!J$103:AN$103)</f>
        <v>382.64</v>
      </c>
      <c r="U65" s="37">
        <f>SUMPRODUCT(LTA!J65:AN65,LTA!J$102:AN$102,LTA!J$103:AN$103)</f>
        <v>111.63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0.62</v>
      </c>
      <c r="AB65" s="75">
        <f>-STOA!N65</f>
        <v>-267.75</v>
      </c>
      <c r="AC65">
        <f t="shared" si="0"/>
        <v>15.417352162279581</v>
      </c>
      <c r="AD65">
        <f t="shared" si="1"/>
        <v>1282.213562294927</v>
      </c>
      <c r="AE65">
        <f>'IDT-1'!B65</f>
        <v>0</v>
      </c>
      <c r="AF65" s="24"/>
      <c r="AG65">
        <f t="shared" si="2"/>
        <v>1282.213562294927</v>
      </c>
      <c r="AI65" s="34">
        <f>PXIL!H65</f>
        <v>0</v>
      </c>
      <c r="AJ65" s="34">
        <f>PXIL!N65</f>
        <v>0</v>
      </c>
      <c r="AK65" s="34">
        <f>RTM_IEX!H65</f>
        <v>29.77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10.76376</v>
      </c>
      <c r="E66">
        <f>GT_NG!P66</f>
        <v>15.060426929392445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84.02388963473912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756.73465420730849</v>
      </c>
      <c r="P66" s="36">
        <v>117.39470274817722</v>
      </c>
      <c r="Q66" s="36">
        <v>38.055126650498515</v>
      </c>
      <c r="R66" s="38">
        <v>47.5</v>
      </c>
      <c r="S66" s="38">
        <v>0</v>
      </c>
      <c r="T66" s="37">
        <f>SUMPRODUCT(LTA!J66:AN66,LTA!J$101:AN$101,LTA!J$103:AN$103)</f>
        <v>343.55999999999995</v>
      </c>
      <c r="U66" s="37">
        <f>SUMPRODUCT(LTA!J66:AN66,LTA!J$102:AN$102,LTA!J$103:AN$103)</f>
        <v>112.84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0.62</v>
      </c>
      <c r="AB66" s="75">
        <f>-STOA!N66</f>
        <v>-267.75</v>
      </c>
      <c r="AC66">
        <f t="shared" si="0"/>
        <v>15.430049986268017</v>
      </c>
      <c r="AD66">
        <f t="shared" si="1"/>
        <v>1283.7125101838476</v>
      </c>
      <c r="AE66">
        <f>'IDT-1'!B66</f>
        <v>0</v>
      </c>
      <c r="AF66" s="24"/>
      <c r="AG66">
        <f t="shared" si="2"/>
        <v>1283.7125101838476</v>
      </c>
      <c r="AI66" s="34">
        <f>PXIL!H66</f>
        <v>0</v>
      </c>
      <c r="AJ66" s="34">
        <f>PXIL!N66</f>
        <v>0</v>
      </c>
      <c r="AK66" s="34">
        <f>RTM_IEX!H66</f>
        <v>40.340000000000003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10.76376</v>
      </c>
      <c r="E67">
        <f>GT_NG!P67</f>
        <v>15.060426929392445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82.89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811.93303041901288</v>
      </c>
      <c r="P67" s="36">
        <v>117.39</v>
      </c>
      <c r="Q67" s="36">
        <v>38.055126650498515</v>
      </c>
      <c r="R67" s="38">
        <v>44.53</v>
      </c>
      <c r="S67" s="38">
        <v>0</v>
      </c>
      <c r="T67" s="37">
        <f>SUMPRODUCT(LTA!J67:AN67,LTA!J$101:AN$101,LTA!J$103:AN$103)</f>
        <v>303.09000000000003</v>
      </c>
      <c r="U67" s="37">
        <f>SUMPRODUCT(LTA!J67:AN67,LTA!J$102:AN$102,LTA!J$103:AN$103)</f>
        <v>111.8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0.48</v>
      </c>
      <c r="AB67" s="75">
        <f>-STOA!N67</f>
        <v>-267.75</v>
      </c>
      <c r="AC67">
        <f t="shared" si="0"/>
        <v>15.485152170429842</v>
      </c>
      <c r="AD67">
        <f t="shared" si="1"/>
        <v>1290.2171918284744</v>
      </c>
      <c r="AE67">
        <f>'IDT-1'!B67</f>
        <v>0</v>
      </c>
      <c r="AF67" s="24"/>
      <c r="AG67">
        <f t="shared" si="2"/>
        <v>1290.2171918284744</v>
      </c>
      <c r="AI67" s="34">
        <f>PXIL!H67</f>
        <v>0</v>
      </c>
      <c r="AJ67" s="34">
        <f>PXIL!N67</f>
        <v>0</v>
      </c>
      <c r="AK67" s="34">
        <f>RTM_IEX!H67</f>
        <v>37.46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10.76376</v>
      </c>
      <c r="E68">
        <f>GT_NG!P68</f>
        <v>15.060426929392445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80.819999999999993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802.32968968306227</v>
      </c>
      <c r="P68" s="36">
        <v>117.39</v>
      </c>
      <c r="Q68" s="36">
        <v>38.055126650498515</v>
      </c>
      <c r="R68" s="38">
        <v>37.76</v>
      </c>
      <c r="S68" s="38">
        <v>0</v>
      </c>
      <c r="T68" s="37">
        <f>SUMPRODUCT(LTA!J68:AN68,LTA!J$101:AN$101,LTA!J$103:AN$103)</f>
        <v>259.52</v>
      </c>
      <c r="U68" s="37">
        <f>SUMPRODUCT(LTA!J68:AN68,LTA!J$102:AN$102,LTA!J$103:AN$103)</f>
        <v>111.06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0.48</v>
      </c>
      <c r="AB68" s="75">
        <f>-STOA!N68</f>
        <v>-267.75</v>
      </c>
      <c r="AC68">
        <f t="shared" ref="AC68:AC98" si="3">SUMIF(B68:AB68,"&gt;0")*$AC$2-SUMIF(B68:AB68,"&lt;0")*($AC$2/(1-$AC$2))+SUMIF(AI68:AR68,"&gt;0")*$AC$2-SUMIF(AI68:AR68,"&lt;0")*($AC$2/(1-$AC$2))</f>
        <v>15.522756108247854</v>
      </c>
      <c r="AD68">
        <f t="shared" ref="AD68:AD98" si="4">SUM(B68:AB68,AI68:AT68)-AC68</f>
        <v>1294.6562471547052</v>
      </c>
      <c r="AE68">
        <f>'IDT-1'!B68</f>
        <v>0</v>
      </c>
      <c r="AF68" s="24"/>
      <c r="AG68">
        <f t="shared" ref="AG68:AG98" si="5">SUM(AD68:AF68)</f>
        <v>1294.6562471547052</v>
      </c>
      <c r="AI68" s="34">
        <f>PXIL!H68</f>
        <v>0</v>
      </c>
      <c r="AJ68" s="34">
        <f>PXIL!N68</f>
        <v>0</v>
      </c>
      <c r="AK68" s="34">
        <f>RTM_IEX!H68</f>
        <v>40.340000000000003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64.349999999999994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10.76376</v>
      </c>
      <c r="E69">
        <f>GT_NG!P69</f>
        <v>15.060426929392445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80.819999999999993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833.71695980924756</v>
      </c>
      <c r="P69" s="36">
        <v>117.39</v>
      </c>
      <c r="Q69" s="36">
        <v>38.055126650498515</v>
      </c>
      <c r="R69" s="38">
        <v>23.020000000000003</v>
      </c>
      <c r="S69" s="38">
        <v>0</v>
      </c>
      <c r="T69" s="37">
        <f>SUMPRODUCT(LTA!J69:AN69,LTA!J$101:AN$101,LTA!J$103:AN$103)</f>
        <v>204.89000000000001</v>
      </c>
      <c r="U69" s="37">
        <f>SUMPRODUCT(LTA!J69:AN69,LTA!J$102:AN$102,LTA!J$103:AN$103)</f>
        <v>108.84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67.52</v>
      </c>
      <c r="Z69" s="34">
        <f>IEX!N69</f>
        <v>0</v>
      </c>
      <c r="AA69" s="75">
        <f>STOA!H69</f>
        <v>0.48</v>
      </c>
      <c r="AB69" s="75">
        <f>-STOA!N69</f>
        <v>-267.75</v>
      </c>
      <c r="AC69">
        <f t="shared" si="3"/>
        <v>15.628153177307812</v>
      </c>
      <c r="AD69">
        <f t="shared" si="4"/>
        <v>1307.0981202118305</v>
      </c>
      <c r="AE69">
        <f>'IDT-1'!B69</f>
        <v>0</v>
      </c>
      <c r="AF69" s="24"/>
      <c r="AG69">
        <f t="shared" si="5"/>
        <v>1307.0981202118305</v>
      </c>
      <c r="AI69" s="34">
        <f>PXIL!H69</f>
        <v>0</v>
      </c>
      <c r="AJ69" s="34">
        <f>PXIL!N69</f>
        <v>0</v>
      </c>
      <c r="AK69" s="34">
        <f>RTM_IEX!H69</f>
        <v>41.3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48.62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10.76376</v>
      </c>
      <c r="E70">
        <f>GT_NG!P70</f>
        <v>15.060426929392445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80.819999999999993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863.66590852738466</v>
      </c>
      <c r="P70" s="36">
        <v>117.39</v>
      </c>
      <c r="Q70" s="36">
        <v>38.055617894581424</v>
      </c>
      <c r="R70" s="38">
        <v>9.8352023403217945</v>
      </c>
      <c r="S70" s="38">
        <v>0</v>
      </c>
      <c r="T70" s="37">
        <f>SUMPRODUCT(LTA!J70:AN70,LTA!J$101:AN$101,LTA!J$103:AN$103)</f>
        <v>153.94999999999999</v>
      </c>
      <c r="U70" s="37">
        <f>SUMPRODUCT(LTA!J70:AN70,LTA!J$102:AN$102,LTA!J$103:AN$103)</f>
        <v>106.32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154.62</v>
      </c>
      <c r="Z70" s="34">
        <f>IEX!N70</f>
        <v>0</v>
      </c>
      <c r="AA70" s="75">
        <f>STOA!H70</f>
        <v>0.48</v>
      </c>
      <c r="AB70" s="75">
        <f>-STOA!N70</f>
        <v>-267.75</v>
      </c>
      <c r="AC70">
        <f t="shared" si="3"/>
        <v>15.748060172649161</v>
      </c>
      <c r="AD70">
        <f t="shared" si="4"/>
        <v>1321.2528555190311</v>
      </c>
      <c r="AE70">
        <f>'IDT-1'!B70</f>
        <v>0</v>
      </c>
      <c r="AF70" s="24"/>
      <c r="AG70">
        <f t="shared" si="5"/>
        <v>1321.2528555190311</v>
      </c>
      <c r="AI70" s="34">
        <f>PXIL!H70</f>
        <v>0</v>
      </c>
      <c r="AJ70" s="34">
        <f>PXIL!N70</f>
        <v>0</v>
      </c>
      <c r="AK70" s="34">
        <f>RTM_IEX!H70</f>
        <v>53.79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10.76376</v>
      </c>
      <c r="E71">
        <f>GT_NG!P71</f>
        <v>15.060426929392445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74.998621386884793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938.32266785439742</v>
      </c>
      <c r="P71" s="36">
        <v>117.39</v>
      </c>
      <c r="Q71" s="36">
        <v>38.054392749942267</v>
      </c>
      <c r="R71" s="38">
        <v>2.9352039151712885</v>
      </c>
      <c r="S71" s="38">
        <v>0</v>
      </c>
      <c r="T71" s="37">
        <f>SUMPRODUCT(LTA!J71:AN71,LTA!J$101:AN$101,LTA!J$103:AN$103)</f>
        <v>107.63</v>
      </c>
      <c r="U71" s="37">
        <f>SUMPRODUCT(LTA!J71:AN71,LTA!J$102:AN$102,LTA!J$103:AN$103)</f>
        <v>109.58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307.33</v>
      </c>
      <c r="Z71" s="34">
        <f>IEX!N71</f>
        <v>0</v>
      </c>
      <c r="AA71" s="75">
        <f>STOA!H71</f>
        <v>0.48</v>
      </c>
      <c r="AB71" s="75">
        <f>-STOA!N71</f>
        <v>-267.75</v>
      </c>
      <c r="AC71">
        <f t="shared" si="3"/>
        <v>17.228858240703236</v>
      </c>
      <c r="AD71">
        <f t="shared" si="4"/>
        <v>1379.5662145950851</v>
      </c>
      <c r="AE71">
        <f>'IDT-1'!B71</f>
        <v>0</v>
      </c>
      <c r="AF71" s="24"/>
      <c r="AG71">
        <f t="shared" si="5"/>
        <v>1379.5662145950851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-58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10.76376</v>
      </c>
      <c r="E72">
        <f>GT_NG!P72</f>
        <v>15.573967492672526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74.998621386884793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993.62101979097588</v>
      </c>
      <c r="P72" s="36">
        <v>117.39</v>
      </c>
      <c r="Q72" s="36">
        <v>38.054392749942267</v>
      </c>
      <c r="R72" s="38">
        <v>0.27999999999999997</v>
      </c>
      <c r="S72" s="38">
        <v>0</v>
      </c>
      <c r="T72" s="37">
        <f>SUMPRODUCT(LTA!J72:AN72,LTA!J$101:AN$101,LTA!J$103:AN$103)</f>
        <v>80.62</v>
      </c>
      <c r="U72" s="37">
        <f>SUMPRODUCT(LTA!J72:AN72,LTA!J$102:AN$102,LTA!J$103:AN$103)</f>
        <v>104.44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209.74</v>
      </c>
      <c r="Z72" s="34">
        <f>IEX!N72</f>
        <v>0</v>
      </c>
      <c r="AA72" s="75">
        <f>STOA!H72</f>
        <v>0.48</v>
      </c>
      <c r="AB72" s="75">
        <f>-STOA!N72</f>
        <v>-267.75</v>
      </c>
      <c r="AC72">
        <f t="shared" si="3"/>
        <v>17.362108945185724</v>
      </c>
      <c r="AD72">
        <f t="shared" si="4"/>
        <v>1324.9996524752898</v>
      </c>
      <c r="AE72">
        <f>'IDT-1'!B72</f>
        <v>104.369</v>
      </c>
      <c r="AF72" s="24"/>
      <c r="AG72">
        <f t="shared" si="5"/>
        <v>1429.3686524752898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-93</v>
      </c>
      <c r="AM72" s="34">
        <f>RTM_PXI!H72</f>
        <v>0</v>
      </c>
      <c r="AN72" s="34">
        <f>RTM_PXI!N72</f>
        <v>0</v>
      </c>
      <c r="AO72" s="148">
        <f>GDAM_IEX!H72</f>
        <v>57.15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10.76376</v>
      </c>
      <c r="E73">
        <f>GT_NG!P73</f>
        <v>15.573967492672526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99.608355049128889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1030.0208236529595</v>
      </c>
      <c r="P73" s="36">
        <v>117.39</v>
      </c>
      <c r="Q73" s="36">
        <v>38.054392749942267</v>
      </c>
      <c r="R73" s="38">
        <v>0</v>
      </c>
      <c r="S73" s="38">
        <v>0</v>
      </c>
      <c r="T73" s="37">
        <f>SUMPRODUCT(LTA!J73:AN73,LTA!J$101:AN$101,LTA!J$103:AN$103)</f>
        <v>66.52000000000001</v>
      </c>
      <c r="U73" s="37">
        <f>SUMPRODUCT(LTA!J73:AN73,LTA!J$102:AN$102,LTA!J$103:AN$103)</f>
        <v>92.18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277.12</v>
      </c>
      <c r="Z73" s="34">
        <f>IEX!N73</f>
        <v>0</v>
      </c>
      <c r="AA73" s="75">
        <f>STOA!H73</f>
        <v>0.48</v>
      </c>
      <c r="AB73" s="75">
        <f>-STOA!N73</f>
        <v>-267.75</v>
      </c>
      <c r="AC73">
        <f t="shared" si="3"/>
        <v>19.226879782454585</v>
      </c>
      <c r="AD73">
        <f t="shared" si="4"/>
        <v>1370.3944191622488</v>
      </c>
      <c r="AE73">
        <f>'IDT-1'!B73</f>
        <v>97.384</v>
      </c>
      <c r="AF73" s="24"/>
      <c r="AG73">
        <f t="shared" si="5"/>
        <v>1467.7784191622488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-180</v>
      </c>
      <c r="AM73" s="34">
        <f>RTM_PXI!H73</f>
        <v>0</v>
      </c>
      <c r="AN73" s="34">
        <f>RTM_PXI!N73</f>
        <v>0</v>
      </c>
      <c r="AO73" s="148">
        <f>GDAM_IEX!H73</f>
        <v>89.66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10.76376</v>
      </c>
      <c r="E74">
        <f>GT_NG!P74</f>
        <v>15.573967492672526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99.608355049128889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1082.592757633508</v>
      </c>
      <c r="P74" s="36">
        <v>117.39</v>
      </c>
      <c r="Q74" s="36">
        <v>38.054392749942267</v>
      </c>
      <c r="R74" s="38">
        <v>0</v>
      </c>
      <c r="S74" s="38">
        <v>0</v>
      </c>
      <c r="T74" s="37">
        <f>SUMPRODUCT(LTA!J74:AN74,LTA!J$101:AN$101,LTA!J$103:AN$103)</f>
        <v>58.36</v>
      </c>
      <c r="U74" s="37">
        <f>SUMPRODUCT(LTA!J74:AN74,LTA!J$102:AN$102,LTA!J$103:AN$103)</f>
        <v>87.27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158.68</v>
      </c>
      <c r="Z74" s="34">
        <f>IEX!N74</f>
        <v>0</v>
      </c>
      <c r="AA74" s="75">
        <f>STOA!H74</f>
        <v>0.48</v>
      </c>
      <c r="AB74" s="75">
        <f>-STOA!N74</f>
        <v>-267.75</v>
      </c>
      <c r="AC74">
        <f t="shared" si="3"/>
        <v>17.646989939952512</v>
      </c>
      <c r="AD74">
        <f t="shared" si="4"/>
        <v>1388.7562429852992</v>
      </c>
      <c r="AE74">
        <f>'IDT-1'!B74</f>
        <v>117.48</v>
      </c>
      <c r="AF74" s="24"/>
      <c r="AG74">
        <f t="shared" si="5"/>
        <v>1506.2362429852992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-78</v>
      </c>
      <c r="AM74" s="34">
        <f>RTM_PXI!H74</f>
        <v>0</v>
      </c>
      <c r="AN74" s="34">
        <f>RTM_PXI!N74</f>
        <v>0</v>
      </c>
      <c r="AO74" s="148">
        <f>GDAM_IEX!H74</f>
        <v>83.38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10.76376</v>
      </c>
      <c r="E75">
        <f>GT_NG!P75</f>
        <v>15.699227284838795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99.608355049128889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1107.3458827483889</v>
      </c>
      <c r="P75" s="36">
        <v>118.62</v>
      </c>
      <c r="Q75" s="36">
        <v>38.054392749942267</v>
      </c>
      <c r="R75" s="38">
        <v>0</v>
      </c>
      <c r="S75" s="38">
        <v>0</v>
      </c>
      <c r="T75" s="37">
        <f>SUMPRODUCT(LTA!J75:AN75,LTA!J$101:AN$101,LTA!J$103:AN$103)</f>
        <v>57.760000000000005</v>
      </c>
      <c r="U75" s="37">
        <f>SUMPRODUCT(LTA!J75:AN75,LTA!J$102:AN$102,LTA!J$103:AN$103)</f>
        <v>97.25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286.37</v>
      </c>
      <c r="Z75" s="34">
        <f>IEX!N75</f>
        <v>0</v>
      </c>
      <c r="AA75" s="75">
        <f>STOA!H75</f>
        <v>0.53</v>
      </c>
      <c r="AB75" s="75">
        <f>-STOA!N75</f>
        <v>-212.98</v>
      </c>
      <c r="AC75">
        <f t="shared" si="3"/>
        <v>19.950224928234228</v>
      </c>
      <c r="AD75">
        <f t="shared" si="4"/>
        <v>1403.1013929040644</v>
      </c>
      <c r="AE75">
        <f>'IDT-1'!B75</f>
        <v>119.006</v>
      </c>
      <c r="AF75" s="24"/>
      <c r="AG75">
        <f t="shared" si="5"/>
        <v>1522.1073929040645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-261</v>
      </c>
      <c r="AM75" s="34">
        <f>RTM_PXI!H75</f>
        <v>0</v>
      </c>
      <c r="AN75" s="34">
        <f>RTM_PXI!N75</f>
        <v>0</v>
      </c>
      <c r="AO75" s="148">
        <f>GDAM_IEX!H75</f>
        <v>65.03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10.76376</v>
      </c>
      <c r="E76">
        <f>GT_NG!P76</f>
        <v>15.699227284838795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99.608355049128889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1154.4944764969127</v>
      </c>
      <c r="P76" s="36">
        <v>118.62</v>
      </c>
      <c r="Q76" s="36">
        <v>38.054392749942267</v>
      </c>
      <c r="R76" s="38">
        <v>0</v>
      </c>
      <c r="S76" s="38">
        <v>0</v>
      </c>
      <c r="T76" s="37">
        <f>SUMPRODUCT(LTA!J76:AN76,LTA!J$101:AN$101,LTA!J$103:AN$103)</f>
        <v>57.28</v>
      </c>
      <c r="U76" s="37">
        <f>SUMPRODUCT(LTA!J76:AN76,LTA!J$102:AN$102,LTA!J$103:AN$103)</f>
        <v>97.39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199.01</v>
      </c>
      <c r="Z76" s="34">
        <f>IEX!N76</f>
        <v>0</v>
      </c>
      <c r="AA76" s="75">
        <f>STOA!H76</f>
        <v>0.53</v>
      </c>
      <c r="AB76" s="75">
        <f>-STOA!N76</f>
        <v>-212.98</v>
      </c>
      <c r="AC76">
        <f t="shared" si="3"/>
        <v>19.197970175826708</v>
      </c>
      <c r="AD76">
        <f t="shared" si="4"/>
        <v>1402.6722414049964</v>
      </c>
      <c r="AE76">
        <f>'IDT-1'!B76</f>
        <v>117.83199999999999</v>
      </c>
      <c r="AF76" s="24"/>
      <c r="AG76">
        <f t="shared" si="5"/>
        <v>1520.5042414049963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-217</v>
      </c>
      <c r="AM76" s="34">
        <f>RTM_PXI!H76</f>
        <v>0</v>
      </c>
      <c r="AN76" s="34">
        <f>RTM_PXI!N76</f>
        <v>0</v>
      </c>
      <c r="AO76" s="148">
        <f>GDAM_IEX!H76</f>
        <v>60.4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10.76376</v>
      </c>
      <c r="E77">
        <f>GT_NG!P77</f>
        <v>15.699227284838795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74.998621386884793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1167.534019464757</v>
      </c>
      <c r="P77" s="36">
        <v>118.62</v>
      </c>
      <c r="Q77" s="36">
        <v>38.054392749942267</v>
      </c>
      <c r="R77" s="38">
        <v>0</v>
      </c>
      <c r="S77" s="38">
        <v>0</v>
      </c>
      <c r="T77" s="37">
        <f>SUMPRODUCT(LTA!J77:AN77,LTA!J$101:AN$101,LTA!J$103:AN$103)</f>
        <v>56.33</v>
      </c>
      <c r="U77" s="37">
        <f>SUMPRODUCT(LTA!J77:AN77,LTA!J$102:AN$102,LTA!J$103:AN$103)</f>
        <v>97.73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169.9</v>
      </c>
      <c r="Z77" s="34">
        <f>IEX!N77</f>
        <v>0</v>
      </c>
      <c r="AA77" s="75">
        <f>STOA!H77</f>
        <v>0.53</v>
      </c>
      <c r="AB77" s="75">
        <f>-STOA!N77</f>
        <v>-212.98</v>
      </c>
      <c r="AC77">
        <f t="shared" si="3"/>
        <v>18.416177422723077</v>
      </c>
      <c r="AD77">
        <f t="shared" si="4"/>
        <v>1388.7138434637</v>
      </c>
      <c r="AE77">
        <f>'IDT-1'!B77</f>
        <v>119.902</v>
      </c>
      <c r="AF77" s="24"/>
      <c r="AG77">
        <f t="shared" si="5"/>
        <v>1508.6158434637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-178</v>
      </c>
      <c r="AM77" s="34">
        <f>RTM_PXI!H77</f>
        <v>0</v>
      </c>
      <c r="AN77" s="34">
        <f>RTM_PXI!N77</f>
        <v>0</v>
      </c>
      <c r="AO77" s="148">
        <f>GDAM_IEX!H77</f>
        <v>47.95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10.76376</v>
      </c>
      <c r="E78">
        <f>GT_NG!P78</f>
        <v>15.699227284838795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74.998621386884793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1164.2585330774284</v>
      </c>
      <c r="P78" s="36">
        <v>118.62</v>
      </c>
      <c r="Q78" s="36">
        <v>38.054392749942267</v>
      </c>
      <c r="R78" s="38">
        <v>0</v>
      </c>
      <c r="S78" s="38">
        <v>0</v>
      </c>
      <c r="T78" s="37">
        <f>SUMPRODUCT(LTA!J78:AN78,LTA!J$101:AN$101,LTA!J$103:AN$103)</f>
        <v>55.61</v>
      </c>
      <c r="U78" s="37">
        <f>SUMPRODUCT(LTA!J78:AN78,LTA!J$102:AN$102,LTA!J$103:AN$103)</f>
        <v>99.050000000000011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293.11</v>
      </c>
      <c r="Z78" s="34">
        <f>IEX!N78</f>
        <v>0</v>
      </c>
      <c r="AA78" s="75">
        <f>STOA!H78</f>
        <v>0.53</v>
      </c>
      <c r="AB78" s="75">
        <f>-STOA!N78</f>
        <v>-212.98</v>
      </c>
      <c r="AC78">
        <f t="shared" si="3"/>
        <v>19.785223753366409</v>
      </c>
      <c r="AD78">
        <f t="shared" si="4"/>
        <v>1494.0893107457275</v>
      </c>
      <c r="AE78">
        <f>'IDT-1'!B78</f>
        <v>0</v>
      </c>
      <c r="AF78" s="24"/>
      <c r="AG78">
        <f t="shared" si="5"/>
        <v>1494.0893107457275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-206</v>
      </c>
      <c r="AM78" s="34">
        <f>RTM_PXI!H78</f>
        <v>0</v>
      </c>
      <c r="AN78" s="34">
        <f>RTM_PXI!N78</f>
        <v>0</v>
      </c>
      <c r="AO78" s="148">
        <f>GDAM_IEX!H78</f>
        <v>62.16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10.76376</v>
      </c>
      <c r="E79">
        <f>GT_NG!P79</f>
        <v>15.699227284838795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80.819999999999993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1143.9147285043439</v>
      </c>
      <c r="P79" s="36">
        <v>118.62</v>
      </c>
      <c r="Q79" s="36">
        <v>38.055617894581424</v>
      </c>
      <c r="R79" s="38">
        <v>0</v>
      </c>
      <c r="S79" s="38">
        <v>0</v>
      </c>
      <c r="T79" s="37">
        <f>SUMPRODUCT(LTA!J79:AN79,LTA!J$101:AN$101,LTA!J$103:AN$103)</f>
        <v>52.34</v>
      </c>
      <c r="U79" s="37">
        <f>SUMPRODUCT(LTA!J79:AN79,LTA!J$102:AN$102,LTA!J$103:AN$103)</f>
        <v>96.45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160.38</v>
      </c>
      <c r="Z79" s="34">
        <f>IEX!N79</f>
        <v>0</v>
      </c>
      <c r="AA79" s="75">
        <f>STOA!H79</f>
        <v>0.53</v>
      </c>
      <c r="AB79" s="75">
        <f>-STOA!N79</f>
        <v>-212.98</v>
      </c>
      <c r="AC79">
        <f t="shared" si="3"/>
        <v>16.35887054106383</v>
      </c>
      <c r="AD79">
        <f t="shared" si="4"/>
        <v>1473.2344631427002</v>
      </c>
      <c r="AE79">
        <f>'IDT-1'!B79</f>
        <v>0</v>
      </c>
      <c r="AF79" s="24"/>
      <c r="AG79">
        <f t="shared" si="5"/>
        <v>1473.2344631427002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-15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10.76376</v>
      </c>
      <c r="E80">
        <f>GT_NG!P80</f>
        <v>15.699227284838795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80.819999999999993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1047.9931705554832</v>
      </c>
      <c r="P80" s="36">
        <v>118.62</v>
      </c>
      <c r="Q80" s="36">
        <v>38.054392749942267</v>
      </c>
      <c r="R80" s="38">
        <v>0</v>
      </c>
      <c r="S80" s="38">
        <v>0</v>
      </c>
      <c r="T80" s="37">
        <f>SUMPRODUCT(LTA!J80:AN80,LTA!J$101:AN$101,LTA!J$103:AN$103)</f>
        <v>51.379999999999995</v>
      </c>
      <c r="U80" s="37">
        <f>SUMPRODUCT(LTA!J80:AN80,LTA!J$102:AN$102,LTA!J$103:AN$103)</f>
        <v>94.320000000000007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242.98</v>
      </c>
      <c r="Z80" s="34">
        <f>IEX!N80</f>
        <v>0</v>
      </c>
      <c r="AA80" s="75">
        <f>STOA!H80</f>
        <v>0.53</v>
      </c>
      <c r="AB80" s="75">
        <f>-STOA!N80</f>
        <v>-212.98</v>
      </c>
      <c r="AC80">
        <f t="shared" si="3"/>
        <v>16.195589689903759</v>
      </c>
      <c r="AD80">
        <f t="shared" si="4"/>
        <v>1459.9849609003602</v>
      </c>
      <c r="AE80">
        <f>'IDT-1'!B80</f>
        <v>0</v>
      </c>
      <c r="AF80" s="24"/>
      <c r="AG80">
        <f t="shared" si="5"/>
        <v>1459.9849609003602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-12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10.76376</v>
      </c>
      <c r="E81">
        <f>GT_NG!P81</f>
        <v>15.699227284838795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82.89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1003.2514934871743</v>
      </c>
      <c r="P81" s="36">
        <v>117.39</v>
      </c>
      <c r="Q81" s="36">
        <v>38.054392749942267</v>
      </c>
      <c r="R81" s="38">
        <v>0</v>
      </c>
      <c r="S81" s="38">
        <v>0</v>
      </c>
      <c r="T81" s="37">
        <f>SUMPRODUCT(LTA!J81:AN81,LTA!J$101:AN$101,LTA!J$103:AN$103)</f>
        <v>59.58</v>
      </c>
      <c r="U81" s="37">
        <f>SUMPRODUCT(LTA!J81:AN81,LTA!J$102:AN$102,LTA!J$103:AN$103)</f>
        <v>84.91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178.44</v>
      </c>
      <c r="Z81" s="34">
        <f>IEX!N81</f>
        <v>0</v>
      </c>
      <c r="AA81" s="75">
        <f>STOA!H81</f>
        <v>0.53</v>
      </c>
      <c r="AB81" s="75">
        <f>-STOA!N81</f>
        <v>-212.98</v>
      </c>
      <c r="AC81">
        <f t="shared" si="3"/>
        <v>16.299517283853081</v>
      </c>
      <c r="AD81">
        <f t="shared" si="4"/>
        <v>1438.1093562381027</v>
      </c>
      <c r="AE81">
        <f>'IDT-1'!B81</f>
        <v>0</v>
      </c>
      <c r="AF81" s="24"/>
      <c r="AG81">
        <f t="shared" si="5"/>
        <v>1438.1093562381027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-29</v>
      </c>
      <c r="AM81" s="34">
        <f>RTM_PXI!H81</f>
        <v>0</v>
      </c>
      <c r="AN81" s="34">
        <f>RTM_PXI!N81</f>
        <v>0</v>
      </c>
      <c r="AO81" s="148">
        <f>GDAM_IEX!H81</f>
        <v>104.88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10.221399999999999</v>
      </c>
      <c r="E82">
        <f>GT_NG!P82</f>
        <v>15.699227284838795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82.89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980.59898067978986</v>
      </c>
      <c r="P82" s="36">
        <v>117.39</v>
      </c>
      <c r="Q82" s="36">
        <v>38.054392749942267</v>
      </c>
      <c r="R82" s="38">
        <v>0</v>
      </c>
      <c r="S82" s="38">
        <v>0</v>
      </c>
      <c r="T82" s="37">
        <f>SUMPRODUCT(LTA!J82:AN82,LTA!J$101:AN$101,LTA!J$103:AN$103)</f>
        <v>59.33</v>
      </c>
      <c r="U82" s="37">
        <f>SUMPRODUCT(LTA!J82:AN82,LTA!J$102:AN$102,LTA!J$103:AN$103)</f>
        <v>82.8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122.83</v>
      </c>
      <c r="Z82" s="34">
        <f>IEX!N82</f>
        <v>0</v>
      </c>
      <c r="AA82" s="75">
        <f>STOA!H82</f>
        <v>0.53</v>
      </c>
      <c r="AB82" s="75">
        <f>-STOA!N82</f>
        <v>-212.98</v>
      </c>
      <c r="AC82">
        <f t="shared" si="3"/>
        <v>15.621296778249269</v>
      </c>
      <c r="AD82">
        <f t="shared" si="4"/>
        <v>1416.2927039363217</v>
      </c>
      <c r="AE82">
        <f>'IDT-1'!B82</f>
        <v>0</v>
      </c>
      <c r="AF82" s="24"/>
      <c r="AG82">
        <f t="shared" si="5"/>
        <v>1416.2927039363217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134.55000000000001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10.221399999999999</v>
      </c>
      <c r="E83">
        <f>GT_NG!P83</f>
        <v>15.699227284838795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82.89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959.63118806691523</v>
      </c>
      <c r="P83" s="36">
        <v>117.39522546182953</v>
      </c>
      <c r="Q83" s="36">
        <v>38.055126650498515</v>
      </c>
      <c r="R83" s="38">
        <v>0</v>
      </c>
      <c r="S83" s="38">
        <v>0</v>
      </c>
      <c r="T83" s="37">
        <f>SUMPRODUCT(LTA!J83:AN83,LTA!J$101:AN$101,LTA!J$103:AN$103)</f>
        <v>75.77</v>
      </c>
      <c r="U83" s="37">
        <f>SUMPRODUCT(LTA!J83:AN83,LTA!J$102:AN$102,LTA!J$103:AN$103)</f>
        <v>83.46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253.54</v>
      </c>
      <c r="Z83" s="34">
        <f>IEX!N83</f>
        <v>0</v>
      </c>
      <c r="AA83" s="75">
        <f>STOA!H83</f>
        <v>0.53</v>
      </c>
      <c r="AB83" s="75">
        <f>-STOA!N83</f>
        <v>-212.98</v>
      </c>
      <c r="AC83">
        <f t="shared" si="3"/>
        <v>15.556601378945162</v>
      </c>
      <c r="AD83">
        <f t="shared" si="4"/>
        <v>1408.655566085137</v>
      </c>
      <c r="AE83">
        <f>'IDT-1'!B83</f>
        <v>0</v>
      </c>
      <c r="AF83" s="24"/>
      <c r="AG83">
        <f t="shared" si="5"/>
        <v>1408.655566085137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10.221399999999999</v>
      </c>
      <c r="E84">
        <f>GT_NG!P84</f>
        <v>16.149286270438619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82.89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970.84990694867452</v>
      </c>
      <c r="P84" s="36">
        <v>117.39522546182953</v>
      </c>
      <c r="Q84" s="36">
        <v>38.055126650498515</v>
      </c>
      <c r="R84" s="38">
        <v>0</v>
      </c>
      <c r="S84" s="38">
        <v>0</v>
      </c>
      <c r="T84" s="37">
        <f>SUMPRODUCT(LTA!J84:AN84,LTA!J$101:AN$101,LTA!J$103:AN$103)</f>
        <v>73.63</v>
      </c>
      <c r="U84" s="37">
        <f>SUMPRODUCT(LTA!J84:AN84,LTA!J$102:AN$102,LTA!J$103:AN$103)</f>
        <v>83.13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266.99</v>
      </c>
      <c r="Z84" s="34">
        <f>IEX!N84</f>
        <v>0</v>
      </c>
      <c r="AA84" s="75">
        <f>STOA!H84</f>
        <v>0.53</v>
      </c>
      <c r="AB84" s="75">
        <f>-STOA!N84</f>
        <v>-212.98</v>
      </c>
      <c r="AC84">
        <f t="shared" si="3"/>
        <v>16.043341633402097</v>
      </c>
      <c r="AD84">
        <f t="shared" si="4"/>
        <v>1395.817603698039</v>
      </c>
      <c r="AE84">
        <f>'IDT-1'!B84</f>
        <v>0</v>
      </c>
      <c r="AF84" s="24"/>
      <c r="AG84">
        <f t="shared" si="5"/>
        <v>1395.817603698039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-35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10.221399999999999</v>
      </c>
      <c r="E85">
        <f>GT_NG!P85</f>
        <v>16.149286270438619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82.89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960.51953353718557</v>
      </c>
      <c r="P85" s="36">
        <v>117.39522546182953</v>
      </c>
      <c r="Q85" s="36">
        <v>38.055126650498515</v>
      </c>
      <c r="R85" s="38">
        <v>0</v>
      </c>
      <c r="S85" s="38">
        <v>0</v>
      </c>
      <c r="T85" s="37">
        <f>SUMPRODUCT(LTA!J85:AN85,LTA!J$101:AN$101,LTA!J$103:AN$103)</f>
        <v>78.92</v>
      </c>
      <c r="U85" s="37">
        <f>SUMPRODUCT(LTA!J85:AN85,LTA!J$102:AN$102,LTA!J$103:AN$103)</f>
        <v>79.48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241.06</v>
      </c>
      <c r="Z85" s="34">
        <f>IEX!N85</f>
        <v>0</v>
      </c>
      <c r="AA85" s="75">
        <f>STOA!H85</f>
        <v>0.53</v>
      </c>
      <c r="AB85" s="75">
        <f>-STOA!N85</f>
        <v>-212.98</v>
      </c>
      <c r="AC85">
        <f t="shared" si="3"/>
        <v>15.862655547169147</v>
      </c>
      <c r="AD85">
        <f>SUM(B85:AB85,AI85:AT85)-AC85</f>
        <v>1348.3779163727831</v>
      </c>
      <c r="AE85">
        <f>'IDT-1'!B85</f>
        <v>5</v>
      </c>
      <c r="AF85" s="24"/>
      <c r="AG85">
        <f t="shared" si="5"/>
        <v>1353.3779163727831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-48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10.221399999999999</v>
      </c>
      <c r="E86">
        <f>GT_NG!P86</f>
        <v>16.149286270438619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82.89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946.54859473718557</v>
      </c>
      <c r="P86" s="36">
        <v>117.39</v>
      </c>
      <c r="Q86" s="36">
        <v>38.056876920296403</v>
      </c>
      <c r="R86" s="38">
        <v>0</v>
      </c>
      <c r="S86" s="38">
        <v>0</v>
      </c>
      <c r="T86" s="37">
        <f>SUMPRODUCT(LTA!J86:AN86,LTA!J$101:AN$101,LTA!J$103:AN$103)</f>
        <v>78.05</v>
      </c>
      <c r="U86" s="37">
        <f>SUMPRODUCT(LTA!J86:AN86,LTA!J$102:AN$102,LTA!J$103:AN$103)</f>
        <v>77.679999999999993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208.4</v>
      </c>
      <c r="Z86" s="34">
        <f>IEX!N86</f>
        <v>0</v>
      </c>
      <c r="AA86" s="75">
        <f>STOA!H86</f>
        <v>0.53</v>
      </c>
      <c r="AB86" s="75">
        <f>-STOA!N86</f>
        <v>-212.98</v>
      </c>
      <c r="AC86">
        <f t="shared" si="3"/>
        <v>15.355315734662302</v>
      </c>
      <c r="AD86">
        <f t="shared" si="4"/>
        <v>1310.5808421932584</v>
      </c>
      <c r="AE86">
        <f>'IDT-1'!B86</f>
        <v>20</v>
      </c>
      <c r="AF86" s="24"/>
      <c r="AG86">
        <f t="shared" si="5"/>
        <v>1330.5808421932584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-37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10.221399999999999</v>
      </c>
      <c r="E87">
        <f>GT_NG!P87</f>
        <v>16.149286270438619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84.02388963473912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889.29929647144934</v>
      </c>
      <c r="P87" s="36">
        <v>117.39522546182953</v>
      </c>
      <c r="Q87" s="36">
        <v>38.056876920296403</v>
      </c>
      <c r="R87" s="38">
        <v>0</v>
      </c>
      <c r="S87" s="38">
        <v>0</v>
      </c>
      <c r="T87" s="37">
        <f>SUMPRODUCT(LTA!J87:AN87,LTA!J$101:AN$101,LTA!J$103:AN$103)</f>
        <v>74.39</v>
      </c>
      <c r="U87" s="37">
        <f>SUMPRODUCT(LTA!J87:AN87,LTA!J$102:AN$102,LTA!J$103:AN$103)</f>
        <v>75.5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121.01</v>
      </c>
      <c r="Z87" s="34">
        <f>IEX!N87</f>
        <v>0</v>
      </c>
      <c r="AA87" s="75">
        <f>STOA!H87</f>
        <v>0.53</v>
      </c>
      <c r="AB87" s="75">
        <f>-STOA!N87</f>
        <v>-212.98</v>
      </c>
      <c r="AC87">
        <f t="shared" si="3"/>
        <v>13.932661360220399</v>
      </c>
      <c r="AD87">
        <f t="shared" si="4"/>
        <v>1216.9533133985326</v>
      </c>
      <c r="AE87">
        <f>'IDT-1'!B87</f>
        <v>77.480999999999995</v>
      </c>
      <c r="AF87" s="24"/>
      <c r="AG87">
        <f t="shared" si="5"/>
        <v>1294.4343133985326</v>
      </c>
      <c r="AI87" s="34">
        <f>PXIL!H87</f>
        <v>0</v>
      </c>
      <c r="AJ87" s="34">
        <f>PXIL!N87</f>
        <v>0</v>
      </c>
      <c r="AK87" s="34">
        <f>RTM_IEX!H87</f>
        <v>17.29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10.221399999999999</v>
      </c>
      <c r="E88">
        <f>GT_NG!P88</f>
        <v>16.149286270438619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84.02388963473912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878.93995175271925</v>
      </c>
      <c r="P88" s="36">
        <v>117.39</v>
      </c>
      <c r="Q88" s="36">
        <v>38.056876920296403</v>
      </c>
      <c r="R88" s="38">
        <v>0</v>
      </c>
      <c r="S88" s="38">
        <v>0</v>
      </c>
      <c r="T88" s="37">
        <f>SUMPRODUCT(LTA!J88:AN88,LTA!J$101:AN$101,LTA!J$103:AN$103)</f>
        <v>73.490000000000009</v>
      </c>
      <c r="U88" s="37">
        <f>SUMPRODUCT(LTA!J88:AN88,LTA!J$102:AN$102,LTA!J$103:AN$103)</f>
        <v>74.070000000000007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77.790000000000006</v>
      </c>
      <c r="Z88" s="34">
        <f>IEX!N88</f>
        <v>0</v>
      </c>
      <c r="AA88" s="75">
        <f>STOA!H88</f>
        <v>0.53</v>
      </c>
      <c r="AB88" s="75">
        <f>-STOA!N88</f>
        <v>-212.98</v>
      </c>
      <c r="AC88">
        <f t="shared" si="3"/>
        <v>13.535554970703696</v>
      </c>
      <c r="AD88">
        <f t="shared" si="4"/>
        <v>1170.0758496074895</v>
      </c>
      <c r="AE88">
        <f>'IDT-1'!B88</f>
        <v>96.801000000000002</v>
      </c>
      <c r="AF88" s="24"/>
      <c r="AG88">
        <f t="shared" si="5"/>
        <v>1266.8768496074895</v>
      </c>
      <c r="AI88" s="34">
        <f>PXIL!H88</f>
        <v>0</v>
      </c>
      <c r="AJ88" s="34">
        <f>PXIL!N88</f>
        <v>0</v>
      </c>
      <c r="AK88" s="34">
        <f>RTM_IEX!H88</f>
        <v>25.93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10.221399999999999</v>
      </c>
      <c r="E89">
        <f>GT_NG!P89</f>
        <v>16.149286270438619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84.02388963473912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879.87134758487502</v>
      </c>
      <c r="P89" s="36">
        <v>117.38999999999999</v>
      </c>
      <c r="Q89" s="36">
        <v>38.056876920296403</v>
      </c>
      <c r="R89" s="38">
        <v>0</v>
      </c>
      <c r="S89" s="38">
        <v>0</v>
      </c>
      <c r="T89" s="37">
        <f>SUMPRODUCT(LTA!J89:AN89,LTA!J$101:AN$101,LTA!J$103:AN$103)</f>
        <v>79.36</v>
      </c>
      <c r="U89" s="37">
        <f>SUMPRODUCT(LTA!J89:AN89,LTA!J$102:AN$102,LTA!J$103:AN$103)</f>
        <v>78.679999999999993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35.53</v>
      </c>
      <c r="Z89" s="34">
        <f>IEX!N89</f>
        <v>0</v>
      </c>
      <c r="AA89" s="75">
        <f>STOA!H89</f>
        <v>0.53</v>
      </c>
      <c r="AB89" s="75">
        <f>-STOA!N89</f>
        <v>-212.98</v>
      </c>
      <c r="AC89">
        <f t="shared" si="3"/>
        <v>13.244170695693805</v>
      </c>
      <c r="AD89">
        <f t="shared" si="4"/>
        <v>1135.6786297146552</v>
      </c>
      <c r="AE89">
        <f>'IDT-1'!B89</f>
        <v>114.771</v>
      </c>
      <c r="AF89" s="24"/>
      <c r="AG89">
        <f t="shared" si="5"/>
        <v>1250.4496297146552</v>
      </c>
      <c r="AI89" s="34">
        <f>PXIL!H89</f>
        <v>0</v>
      </c>
      <c r="AJ89" s="34">
        <f>PXIL!N89</f>
        <v>0</v>
      </c>
      <c r="AK89" s="34">
        <f>RTM_IEX!H89</f>
        <v>22.09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10.221399999999999</v>
      </c>
      <c r="E90">
        <f>GT_NG!P90</f>
        <v>16.149286270438619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84.02388963473912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879.87134758487502</v>
      </c>
      <c r="P90" s="36">
        <v>117.38999999999999</v>
      </c>
      <c r="Q90" s="36">
        <v>38.056876920296403</v>
      </c>
      <c r="R90" s="38">
        <v>0</v>
      </c>
      <c r="S90" s="38">
        <v>0</v>
      </c>
      <c r="T90" s="37">
        <f>SUMPRODUCT(LTA!J90:AN90,LTA!J$101:AN$101,LTA!J$103:AN$103)</f>
        <v>76.84</v>
      </c>
      <c r="U90" s="37">
        <f>SUMPRODUCT(LTA!J90:AN90,LTA!J$102:AN$102,LTA!J$103:AN$103)</f>
        <v>77.510000000000005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0.53</v>
      </c>
      <c r="AB90" s="75">
        <f>-STOA!N90</f>
        <v>-212.98</v>
      </c>
      <c r="AC90">
        <f t="shared" si="3"/>
        <v>12.834082695693805</v>
      </c>
      <c r="AD90">
        <f t="shared" si="4"/>
        <v>1087.2687177146554</v>
      </c>
      <c r="AE90">
        <f>'IDT-1'!B90</f>
        <v>133</v>
      </c>
      <c r="AF90" s="24"/>
      <c r="AG90">
        <f t="shared" si="5"/>
        <v>1220.2687177146554</v>
      </c>
      <c r="AI90" s="34">
        <f>PXIL!H90</f>
        <v>0</v>
      </c>
      <c r="AJ90" s="34">
        <f>PXIL!N90</f>
        <v>0</v>
      </c>
      <c r="AK90" s="34">
        <f>RTM_IEX!H90</f>
        <v>12.49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10.221399999999999</v>
      </c>
      <c r="E91">
        <f>GT_NG!P91</f>
        <v>16.149286270438619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880.1892295541295</v>
      </c>
      <c r="P91" s="36">
        <v>117.39</v>
      </c>
      <c r="Q91" s="36">
        <v>38.056876920296403</v>
      </c>
      <c r="R91" s="38">
        <v>0</v>
      </c>
      <c r="S91" s="38">
        <v>0</v>
      </c>
      <c r="T91" s="37">
        <f>SUMPRODUCT(LTA!J91:AN91,LTA!J$101:AN$101,LTA!J$103:AN$103)</f>
        <v>90.5</v>
      </c>
      <c r="U91" s="37">
        <f>SUMPRODUCT(LTA!J91:AN91,LTA!J$102:AN$102,LTA!J$103:AN$103)</f>
        <v>108.19999999999999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166.15</v>
      </c>
      <c r="Z91" s="34">
        <f>IEX!N91</f>
        <v>0</v>
      </c>
      <c r="AA91" s="75">
        <f>STOA!H91</f>
        <v>0.48</v>
      </c>
      <c r="AB91" s="75">
        <f>-STOA!N91</f>
        <v>-327.26</v>
      </c>
      <c r="AC91">
        <f t="shared" si="3"/>
        <v>15.552412386284759</v>
      </c>
      <c r="AD91">
        <f t="shared" si="4"/>
        <v>1158.5482699933191</v>
      </c>
      <c r="AE91">
        <f>'IDT-1'!B91</f>
        <v>30</v>
      </c>
      <c r="AF91" s="24"/>
      <c r="AG91">
        <f t="shared" si="5"/>
        <v>1188.5482699933191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-10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10.221399999999999</v>
      </c>
      <c r="E92">
        <f>GT_NG!P92</f>
        <v>16.149286270438619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870.27912797247222</v>
      </c>
      <c r="P92" s="36">
        <v>117.39</v>
      </c>
      <c r="Q92" s="36">
        <v>38.056876920296403</v>
      </c>
      <c r="R92" s="38">
        <v>0</v>
      </c>
      <c r="S92" s="38">
        <v>0</v>
      </c>
      <c r="T92" s="37">
        <f>SUMPRODUCT(LTA!J92:AN92,LTA!J$101:AN$101,LTA!J$103:AN$103)</f>
        <v>89.42</v>
      </c>
      <c r="U92" s="37">
        <f>SUMPRODUCT(LTA!J92:AN92,LTA!J$102:AN$102,LTA!J$103:AN$103)</f>
        <v>109.36999999999999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124.85</v>
      </c>
      <c r="Z92" s="34">
        <f>IEX!N92</f>
        <v>0</v>
      </c>
      <c r="AA92" s="75">
        <f>STOA!H92</f>
        <v>0.48</v>
      </c>
      <c r="AB92" s="75">
        <f>-STOA!N92</f>
        <v>-327.26</v>
      </c>
      <c r="AC92">
        <f t="shared" si="3"/>
        <v>15.131474690723724</v>
      </c>
      <c r="AD92">
        <f t="shared" si="4"/>
        <v>1106.8491061072225</v>
      </c>
      <c r="AE92">
        <f>'IDT-1'!B92</f>
        <v>40</v>
      </c>
      <c r="AF92" s="24"/>
      <c r="AG92">
        <f t="shared" si="5"/>
        <v>1146.8491061072225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-11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10.221399999999999</v>
      </c>
      <c r="E93">
        <f>GT_NG!P93</f>
        <v>16.149286270438619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861.16495095399307</v>
      </c>
      <c r="P93" s="36">
        <v>117.39</v>
      </c>
      <c r="Q93" s="36">
        <v>38.056876920296403</v>
      </c>
      <c r="R93" s="38">
        <v>0</v>
      </c>
      <c r="S93" s="38">
        <v>0</v>
      </c>
      <c r="T93" s="37">
        <f>SUMPRODUCT(LTA!J93:AN93,LTA!J$101:AN$101,LTA!J$103:AN$103)</f>
        <v>88.41</v>
      </c>
      <c r="U93" s="37">
        <f>SUMPRODUCT(LTA!J93:AN93,LTA!J$102:AN$102,LTA!J$103:AN$103)</f>
        <v>110.32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49.94</v>
      </c>
      <c r="Z93" s="34">
        <f>IEX!N93</f>
        <v>0</v>
      </c>
      <c r="AA93" s="75">
        <f>STOA!H93</f>
        <v>0.48</v>
      </c>
      <c r="AB93" s="75">
        <f>-STOA!N93</f>
        <v>-327.26</v>
      </c>
      <c r="AC93">
        <f t="shared" si="3"/>
        <v>14.420772868794719</v>
      </c>
      <c r="AD93">
        <f t="shared" si="4"/>
        <v>1045.0456309106726</v>
      </c>
      <c r="AE93">
        <f>'IDT-1'!B93</f>
        <v>65</v>
      </c>
      <c r="AF93" s="24"/>
      <c r="AG93">
        <f t="shared" si="5"/>
        <v>1110.0456309106726</v>
      </c>
      <c r="AI93" s="34">
        <f>PXIL!H93</f>
        <v>0</v>
      </c>
      <c r="AJ93" s="34">
        <f>PXIL!N93</f>
        <v>0</v>
      </c>
      <c r="AK93" s="34">
        <f>RTM_IEX!H93</f>
        <v>10.57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10.221399999999999</v>
      </c>
      <c r="E94">
        <f>GT_NG!P94</f>
        <v>16.149286270438619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861.16584321917787</v>
      </c>
      <c r="P94" s="36">
        <v>117.39</v>
      </c>
      <c r="Q94" s="36">
        <v>38.056876920296403</v>
      </c>
      <c r="R94" s="38">
        <v>0</v>
      </c>
      <c r="S94" s="38">
        <v>0</v>
      </c>
      <c r="T94" s="37">
        <f>SUMPRODUCT(LTA!J94:AN94,LTA!J$101:AN$101,LTA!J$103:AN$103)</f>
        <v>87.42</v>
      </c>
      <c r="U94" s="37">
        <f>SUMPRODUCT(LTA!J94:AN94,LTA!J$102:AN$102,LTA!J$103:AN$103)</f>
        <v>111.11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0.48</v>
      </c>
      <c r="AB94" s="75">
        <f>-STOA!N94</f>
        <v>-327.26</v>
      </c>
      <c r="AC94">
        <f t="shared" si="3"/>
        <v>13.975328363822275</v>
      </c>
      <c r="AD94">
        <f t="shared" si="4"/>
        <v>992.46196768082973</v>
      </c>
      <c r="AE94">
        <f>'IDT-1'!B94</f>
        <v>79</v>
      </c>
      <c r="AF94" s="24"/>
      <c r="AG94">
        <f t="shared" si="5"/>
        <v>1071.4619676808297</v>
      </c>
      <c r="AI94" s="34">
        <f>PXIL!H94</f>
        <v>0</v>
      </c>
      <c r="AJ94" s="34">
        <f>PXIL!N94</f>
        <v>0</v>
      </c>
      <c r="AK94" s="34">
        <f>RTM_IEX!H94</f>
        <v>7.68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10.221399999999999</v>
      </c>
      <c r="E95">
        <f>GT_NG!P95</f>
        <v>16.149286270438619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846.84860547072651</v>
      </c>
      <c r="P95" s="36">
        <v>117.39</v>
      </c>
      <c r="Q95" s="36">
        <v>38.056876920296403</v>
      </c>
      <c r="R95" s="38">
        <v>0</v>
      </c>
      <c r="S95" s="38">
        <v>0</v>
      </c>
      <c r="T95" s="37">
        <f>SUMPRODUCT(LTA!J95:AN95,LTA!J$101:AN$101,LTA!J$103:AN$103)</f>
        <v>86.51</v>
      </c>
      <c r="U95" s="37">
        <f>SUMPRODUCT(LTA!J95:AN95,LTA!J$102:AN$102,LTA!J$103:AN$103)</f>
        <v>111.39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0.43</v>
      </c>
      <c r="AB95" s="75">
        <f>-STOA!N95</f>
        <v>-272.26</v>
      </c>
      <c r="AC95">
        <f t="shared" si="3"/>
        <v>13.335053891866385</v>
      </c>
      <c r="AD95">
        <f t="shared" si="4"/>
        <v>1027.3450044043345</v>
      </c>
      <c r="AE95">
        <f>'IDT-1'!B95</f>
        <v>0</v>
      </c>
      <c r="AF95" s="24"/>
      <c r="AG95">
        <f t="shared" si="5"/>
        <v>1027.3450044043345</v>
      </c>
      <c r="AI95" s="34">
        <f>PXIL!H95</f>
        <v>0</v>
      </c>
      <c r="AJ95" s="34">
        <f>PXIL!N95</f>
        <v>0</v>
      </c>
      <c r="AK95" s="34">
        <f>RTM_IEX!H95</f>
        <v>1.92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10.221399999999999</v>
      </c>
      <c r="E96">
        <f>GT_NG!P96</f>
        <v>16.149286270438619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802.73305135517751</v>
      </c>
      <c r="P96" s="36">
        <v>117.39</v>
      </c>
      <c r="Q96" s="36">
        <v>38.056876920296403</v>
      </c>
      <c r="R96" s="38">
        <v>0</v>
      </c>
      <c r="S96" s="38">
        <v>0</v>
      </c>
      <c r="T96" s="37">
        <f>SUMPRODUCT(LTA!J96:AN96,LTA!J$101:AN$101,LTA!J$103:AN$103)</f>
        <v>85.48</v>
      </c>
      <c r="U96" s="37">
        <f>SUMPRODUCT(LTA!J96:AN96,LTA!J$102:AN$102,LTA!J$103:AN$103)</f>
        <v>114.05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0.43</v>
      </c>
      <c r="AB96" s="75">
        <f>-STOA!N96</f>
        <v>-272.26</v>
      </c>
      <c r="AC96">
        <f t="shared" si="3"/>
        <v>13.010431237295773</v>
      </c>
      <c r="AD96">
        <f>SUM(B96:AB96,AI96:AT96)-AC96</f>
        <v>989.02407294335603</v>
      </c>
      <c r="AE96">
        <f>'IDT-1'!B96</f>
        <v>0</v>
      </c>
      <c r="AF96" s="24"/>
      <c r="AG96">
        <f t="shared" si="5"/>
        <v>989.02407294335603</v>
      </c>
      <c r="AI96" s="34">
        <f>PXIL!H96</f>
        <v>0</v>
      </c>
      <c r="AJ96" s="34">
        <f>PXIL!N96</f>
        <v>0</v>
      </c>
      <c r="AK96" s="34">
        <f>RTM_IEX!H96</f>
        <v>5.76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10.221399999999999</v>
      </c>
      <c r="E97">
        <f>GT_NG!P97</f>
        <v>16.149286270438619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781.59145147075867</v>
      </c>
      <c r="P97" s="36">
        <v>117.39</v>
      </c>
      <c r="Q97" s="36">
        <v>38.056876920296403</v>
      </c>
      <c r="R97" s="38">
        <v>0</v>
      </c>
      <c r="S97" s="38">
        <v>0</v>
      </c>
      <c r="T97" s="37">
        <f>SUMPRODUCT(LTA!J97:AN97,LTA!J$101:AN$101,LTA!J$103:AN$103)</f>
        <v>84.56</v>
      </c>
      <c r="U97" s="37">
        <f>SUMPRODUCT(LTA!J97:AN97,LTA!J$102:AN$102,LTA!J$103:AN$103)</f>
        <v>114.36999999999999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0.43</v>
      </c>
      <c r="AB97" s="75">
        <f>-STOA!N97</f>
        <v>-272.26</v>
      </c>
      <c r="AC97">
        <f t="shared" si="3"/>
        <v>12.991196741388878</v>
      </c>
      <c r="AD97">
        <f t="shared" si="4"/>
        <v>936.5417075548437</v>
      </c>
      <c r="AE97">
        <f>'IDT-1'!B97</f>
        <v>0</v>
      </c>
      <c r="AF97" s="24"/>
      <c r="AG97">
        <f t="shared" si="5"/>
        <v>936.5417075548437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-25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10.221399999999999</v>
      </c>
      <c r="E98">
        <f>GT_NG!P98</f>
        <v>16.149286270438619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736.8452875388557</v>
      </c>
      <c r="P98" s="36">
        <v>117.39</v>
      </c>
      <c r="Q98" s="36">
        <v>38.056876920296403</v>
      </c>
      <c r="R98" s="38">
        <v>0</v>
      </c>
      <c r="S98" s="38">
        <v>0</v>
      </c>
      <c r="T98" s="37">
        <f>SUMPRODUCT(LTA!J98:AN98,LTA!J$101:AN$101,LTA!J$103:AN$103)</f>
        <v>83.67</v>
      </c>
      <c r="U98" s="37">
        <f>SUMPRODUCT(LTA!J98:AN98,LTA!J$102:AN$102,LTA!J$103:AN$103)</f>
        <v>115.14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0.43</v>
      </c>
      <c r="AB98" s="75">
        <f>-STOA!N98</f>
        <v>-272.26</v>
      </c>
      <c r="AC98">
        <f t="shared" si="3"/>
        <v>12.538080544836895</v>
      </c>
      <c r="AD98">
        <f t="shared" si="4"/>
        <v>901.12865981949312</v>
      </c>
      <c r="AE98">
        <f>'IDT-1'!B98</f>
        <v>0</v>
      </c>
      <c r="AF98" s="24"/>
      <c r="AG98">
        <f t="shared" si="5"/>
        <v>901.12865981949312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-16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0.25040344000000031</v>
      </c>
      <c r="E99">
        <f t="shared" si="6"/>
        <v>0.3687805338370953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1.9725494783748831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19.933959523979546</v>
      </c>
      <c r="P99" s="36">
        <f t="shared" si="6"/>
        <v>2.5152455456772893</v>
      </c>
      <c r="Q99" s="36">
        <f t="shared" si="6"/>
        <v>0.78326826614976952</v>
      </c>
      <c r="R99" s="38">
        <f t="shared" si="6"/>
        <v>0.4494713017014248</v>
      </c>
      <c r="S99" s="38">
        <f t="shared" si="6"/>
        <v>0</v>
      </c>
      <c r="T99" s="37">
        <f t="shared" si="6"/>
        <v>5.0184199999999999</v>
      </c>
      <c r="U99" s="37">
        <f t="shared" si="6"/>
        <v>2.6111699999999991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2.0766849999999994</v>
      </c>
      <c r="Z99" s="34">
        <f t="shared" si="6"/>
        <v>0</v>
      </c>
      <c r="AA99" s="75">
        <f t="shared" si="6"/>
        <v>1.3159999999999991E-2</v>
      </c>
      <c r="AB99" s="75">
        <f t="shared" si="6"/>
        <v>-6.2979999999999965</v>
      </c>
      <c r="AC99">
        <f t="shared" si="6"/>
        <v>0.36806336925981986</v>
      </c>
      <c r="AD99">
        <f t="shared" si="6"/>
        <v>29.020649720460195</v>
      </c>
      <c r="AE99">
        <f t="shared" si="6"/>
        <v>0.83530799999999994</v>
      </c>
      <c r="AG99">
        <f t="shared" si="6"/>
        <v>29.855957720460193</v>
      </c>
      <c r="AI99">
        <f t="shared" si="6"/>
        <v>0</v>
      </c>
      <c r="AJ99">
        <f t="shared" si="6"/>
        <v>0</v>
      </c>
      <c r="AK99">
        <f t="shared" si="6"/>
        <v>0.14070500000000002</v>
      </c>
      <c r="AL99">
        <f t="shared" si="6"/>
        <v>-0.88575000000000004</v>
      </c>
      <c r="AM99">
        <f t="shared" si="6"/>
        <v>0</v>
      </c>
      <c r="AN99">
        <f t="shared" si="6"/>
        <v>0</v>
      </c>
      <c r="AO99">
        <f t="shared" si="6"/>
        <v>0.43864500000000006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7">
      <c r="K106">
        <f>96*5</f>
        <v>480</v>
      </c>
    </row>
  </sheetData>
  <mergeCells count="38">
    <mergeCell ref="AS1:AS2"/>
    <mergeCell ref="AT1:AT2"/>
    <mergeCell ref="K1:K2"/>
    <mergeCell ref="J1:J2"/>
    <mergeCell ref="I1:I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H1:H2"/>
    <mergeCell ref="B1:B2"/>
    <mergeCell ref="D1:D2"/>
    <mergeCell ref="G1:G2"/>
    <mergeCell ref="E1:E2"/>
    <mergeCell ref="F1:F2"/>
    <mergeCell ref="C1:C2"/>
    <mergeCell ref="Z1:Z2"/>
    <mergeCell ref="O1:O2"/>
    <mergeCell ref="X1:X2"/>
    <mergeCell ref="R1:R2"/>
    <mergeCell ref="S1:S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45278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G76" sqref="AG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6" ht="15" customHeight="1">
      <c r="A1" s="190">
        <f>Allocation_SG!A1</f>
        <v>45278</v>
      </c>
      <c r="B1" s="223"/>
      <c r="C1" s="223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23"/>
      <c r="C2" s="223"/>
      <c r="D2" s="22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TWEPL!Q3</f>
        <v>6.0657999999999994</v>
      </c>
      <c r="E3">
        <f>GT_NG!Q3</f>
        <v>8.3136288998357983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48.592249432896622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610.60831183288269</v>
      </c>
      <c r="P3" s="36">
        <v>34</v>
      </c>
      <c r="Q3" s="36">
        <v>9.1999999999999993</v>
      </c>
      <c r="R3" s="38">
        <v>0</v>
      </c>
      <c r="S3" s="38">
        <v>0</v>
      </c>
      <c r="T3" s="37">
        <f>SUMPRODUCT(LTA!J3:AN3,LTA!J$101:AN$101,LTA!J$104:AN$104)</f>
        <v>68.790000000000006</v>
      </c>
      <c r="U3" s="37">
        <f>SUMPRODUCT(LTA!J3:AN3,LTA!J$102:AN$102,LTA!J$104:AN$104)</f>
        <v>76.81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-79</v>
      </c>
      <c r="AA3" s="75">
        <f>STOA!I3</f>
        <v>0</v>
      </c>
      <c r="AB3" s="75">
        <f>-STOA!O3</f>
        <v>-324.64999999999998</v>
      </c>
      <c r="AC3">
        <f>SUMIF(B3:AB3,"&gt;0")*$AC$2-SUMIF(B3:AB3,"&lt;0")*($AC$2/(1-$AC$2))+SUMIF(AI3:AR3,"&gt;0")*$AC$2-SUMIF(AI3:AR3,"&lt;0")*($AC$2/(1-$AC$2))</f>
        <v>11.264826931509761</v>
      </c>
      <c r="AD3">
        <f>SUM(B3:AB3,AI3:AT3)-AC3</f>
        <v>376.46516323410526</v>
      </c>
      <c r="AE3">
        <f>'IDT-1'!C3</f>
        <v>0</v>
      </c>
      <c r="AF3" s="24"/>
      <c r="AG3">
        <f>SUM(AD3:AF3)</f>
        <v>376.46516323410526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-71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</row>
    <row r="4" spans="1:46">
      <c r="A4" t="s">
        <v>46</v>
      </c>
      <c r="D4">
        <f>TWEPL!Q4</f>
        <v>6.0657999999999994</v>
      </c>
      <c r="E4">
        <f>GT_NG!Q4</f>
        <v>8.3136288998357983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48.592249432896622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607.96594029109872</v>
      </c>
      <c r="P4" s="36">
        <v>32.649999999999991</v>
      </c>
      <c r="Q4" s="36">
        <v>9.1999999999999993</v>
      </c>
      <c r="R4" s="38">
        <v>0</v>
      </c>
      <c r="S4" s="38">
        <v>0</v>
      </c>
      <c r="T4" s="37">
        <f>SUMPRODUCT(LTA!J4:AN4,LTA!J$101:AN$101,LTA!J$104:AN$104)</f>
        <v>68.45</v>
      </c>
      <c r="U4" s="37">
        <f>SUMPRODUCT(LTA!J4:AN4,LTA!J$102:AN$102,LTA!J$104:AN$104)</f>
        <v>76.42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-99</v>
      </c>
      <c r="AA4" s="75">
        <f>STOA!I4</f>
        <v>0</v>
      </c>
      <c r="AB4" s="75">
        <f>-STOA!O4</f>
        <v>-324.64999999999998</v>
      </c>
      <c r="AC4">
        <f t="shared" ref="AC4:AC67" si="0">SUMIF(B4:AB4,"&gt;0")*$AC$2-SUMIF(B4:AB4,"&lt;0")*($AC$2/(1-$AC$2))+SUMIF(AI4:AR4,"&gt;0")*$AC$2-SUMIF(AI4:AR4,"&lt;0")*($AC$2/(1-$AC$2))</f>
        <v>11.369168691881889</v>
      </c>
      <c r="AD4">
        <f t="shared" ref="AD4:AD67" si="1">SUM(B4:AB4,AI4:AT4)-AC4</f>
        <v>354.63844993194925</v>
      </c>
      <c r="AE4">
        <f>'IDT-1'!C4</f>
        <v>0</v>
      </c>
      <c r="AF4" s="24"/>
      <c r="AG4">
        <f t="shared" ref="AG4:AG67" si="2">SUM(AD4:AF4)</f>
        <v>354.63844993194925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-68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</row>
    <row r="5" spans="1:46">
      <c r="A5" t="s">
        <v>47</v>
      </c>
      <c r="D5">
        <f>TWEPL!Q5</f>
        <v>6.0657999999999994</v>
      </c>
      <c r="E5">
        <f>GT_NG!Q5</f>
        <v>8.3136288998357983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48.592249432896622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599.5084224833289</v>
      </c>
      <c r="P5" s="36">
        <v>32.649999999999991</v>
      </c>
      <c r="Q5" s="36">
        <v>9.1999999999999993</v>
      </c>
      <c r="R5" s="38">
        <v>0</v>
      </c>
      <c r="S5" s="38">
        <v>0</v>
      </c>
      <c r="T5" s="37">
        <f>SUMPRODUCT(LTA!J5:AN5,LTA!J$101:AN$101,LTA!J$104:AN$104)</f>
        <v>68.09</v>
      </c>
      <c r="U5" s="37">
        <f>SUMPRODUCT(LTA!J5:AN5,LTA!J$102:AN$102,LTA!J$104:AN$104)</f>
        <v>76.180000000000007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-104</v>
      </c>
      <c r="AA5" s="75">
        <f>STOA!I5</f>
        <v>0</v>
      </c>
      <c r="AB5" s="75">
        <f>-STOA!O5</f>
        <v>-324.64999999999998</v>
      </c>
      <c r="AC5">
        <f t="shared" si="0"/>
        <v>11.335441330921068</v>
      </c>
      <c r="AD5">
        <f t="shared" si="1"/>
        <v>340.61465948514024</v>
      </c>
      <c r="AE5">
        <f>'IDT-1'!C5</f>
        <v>0</v>
      </c>
      <c r="AF5" s="24"/>
      <c r="AG5">
        <f t="shared" si="2"/>
        <v>340.61465948514024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-68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</row>
    <row r="6" spans="1:46">
      <c r="A6" t="s">
        <v>48</v>
      </c>
      <c r="D6">
        <f>TWEPL!Q6</f>
        <v>6.0657999999999994</v>
      </c>
      <c r="E6">
        <f>GT_NG!Q6</f>
        <v>8.3136288998357983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48.592249432896622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599.91540371882127</v>
      </c>
      <c r="P6" s="36">
        <v>32.649999999999991</v>
      </c>
      <c r="Q6" s="36">
        <v>9.1999999999999993</v>
      </c>
      <c r="R6" s="38">
        <v>0</v>
      </c>
      <c r="S6" s="38">
        <v>0</v>
      </c>
      <c r="T6" s="37">
        <f>SUMPRODUCT(LTA!J6:AN6,LTA!J$101:AN$101,LTA!J$104:AN$104)</f>
        <v>67.33</v>
      </c>
      <c r="U6" s="37">
        <f>SUMPRODUCT(LTA!J6:AN6,LTA!J$102:AN$102,LTA!J$104:AN$104)</f>
        <v>76.17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-114</v>
      </c>
      <c r="AA6" s="75">
        <f>STOA!I6</f>
        <v>0</v>
      </c>
      <c r="AB6" s="75">
        <f>-STOA!O6</f>
        <v>-324.64999999999998</v>
      </c>
      <c r="AC6">
        <f t="shared" si="0"/>
        <v>11.434045865997874</v>
      </c>
      <c r="AD6">
        <f t="shared" si="1"/>
        <v>328.15303618555583</v>
      </c>
      <c r="AE6">
        <f>'IDT-1'!C6</f>
        <v>0</v>
      </c>
      <c r="AF6" s="24"/>
      <c r="AG6">
        <f t="shared" si="2"/>
        <v>328.15303618555583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-70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</row>
    <row r="7" spans="1:46">
      <c r="A7" t="s">
        <v>49</v>
      </c>
      <c r="D7">
        <f>TWEPL!Q7</f>
        <v>6.0657999999999994</v>
      </c>
      <c r="E7">
        <f>GT_NG!Q7</f>
        <v>8.3136288998357983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48.592249432896622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599.91348101798496</v>
      </c>
      <c r="P7" s="36">
        <v>32.649999999999991</v>
      </c>
      <c r="Q7" s="36">
        <v>9.1999999999999993</v>
      </c>
      <c r="R7" s="38">
        <v>0</v>
      </c>
      <c r="S7" s="38">
        <v>0</v>
      </c>
      <c r="T7" s="37">
        <f>SUMPRODUCT(LTA!J7:AN7,LTA!J$101:AN$101,LTA!J$104:AN$104)</f>
        <v>66.17</v>
      </c>
      <c r="U7" s="37">
        <f>SUMPRODUCT(LTA!J7:AN7,LTA!J$102:AN$102,LTA!J$104:AN$104)</f>
        <v>76.14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-119</v>
      </c>
      <c r="AA7" s="75">
        <f>STOA!I7</f>
        <v>0</v>
      </c>
      <c r="AB7" s="75">
        <f>-STOA!O7</f>
        <v>-324.64999999999998</v>
      </c>
      <c r="AC7">
        <f t="shared" si="0"/>
        <v>11.474860661660184</v>
      </c>
      <c r="AD7">
        <f t="shared" si="1"/>
        <v>320.92029868905718</v>
      </c>
      <c r="AE7">
        <f>'IDT-1'!C7</f>
        <v>0</v>
      </c>
      <c r="AF7" s="24"/>
      <c r="AG7">
        <f t="shared" si="2"/>
        <v>320.92029868905718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-71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</row>
    <row r="8" spans="1:46">
      <c r="A8" t="s">
        <v>50</v>
      </c>
      <c r="D8">
        <f>TWEPL!Q8</f>
        <v>6.0657999999999994</v>
      </c>
      <c r="E8">
        <f>GT_NG!Q8</f>
        <v>8.3136288998357983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48.592249432896622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599.91348101798496</v>
      </c>
      <c r="P8" s="36">
        <v>32.649999999999991</v>
      </c>
      <c r="Q8" s="36">
        <v>9.1999999999999993</v>
      </c>
      <c r="R8" s="38">
        <v>0</v>
      </c>
      <c r="S8" s="38">
        <v>0</v>
      </c>
      <c r="T8" s="37">
        <f>SUMPRODUCT(LTA!J8:AN8,LTA!J$101:AN$101,LTA!J$104:AN$104)</f>
        <v>64.39</v>
      </c>
      <c r="U8" s="37">
        <f>SUMPRODUCT(LTA!J8:AN8,LTA!J$102:AN$102,LTA!J$104:AN$104)</f>
        <v>76.09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-124</v>
      </c>
      <c r="AA8" s="75">
        <f>STOA!I8</f>
        <v>0</v>
      </c>
      <c r="AB8" s="75">
        <f>-STOA!O8</f>
        <v>-324.64999999999998</v>
      </c>
      <c r="AC8">
        <f t="shared" si="0"/>
        <v>11.510315608009519</v>
      </c>
      <c r="AD8">
        <f t="shared" si="1"/>
        <v>313.05484374270787</v>
      </c>
      <c r="AE8">
        <f>'IDT-1'!C8</f>
        <v>0</v>
      </c>
      <c r="AF8" s="24"/>
      <c r="AG8">
        <f t="shared" si="2"/>
        <v>313.05484374270787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-72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</row>
    <row r="9" spans="1:46">
      <c r="A9" t="s">
        <v>51</v>
      </c>
      <c r="D9">
        <f>TWEPL!Q9</f>
        <v>6.0657999999999994</v>
      </c>
      <c r="E9">
        <f>GT_NG!Q9</f>
        <v>8.3136288998357983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48.592249432896622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595.75089746106369</v>
      </c>
      <c r="P9" s="36">
        <v>32.649999999999991</v>
      </c>
      <c r="Q9" s="36">
        <v>9.1999999999999993</v>
      </c>
      <c r="R9" s="38">
        <v>0</v>
      </c>
      <c r="S9" s="38">
        <v>0</v>
      </c>
      <c r="T9" s="37">
        <f>SUMPRODUCT(LTA!J9:AN9,LTA!J$101:AN$101,LTA!J$104:AN$104)</f>
        <v>62.67</v>
      </c>
      <c r="U9" s="37">
        <f>SUMPRODUCT(LTA!J9:AN9,LTA!J$102:AN$102,LTA!J$104:AN$104)</f>
        <v>75.59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-129</v>
      </c>
      <c r="AA9" s="75">
        <f>STOA!I9</f>
        <v>0</v>
      </c>
      <c r="AB9" s="75">
        <f>-STOA!O9</f>
        <v>-324.64999999999998</v>
      </c>
      <c r="AC9">
        <f t="shared" si="0"/>
        <v>11.549884641105159</v>
      </c>
      <c r="AD9">
        <f t="shared" si="1"/>
        <v>295.63269115269094</v>
      </c>
      <c r="AE9">
        <f>'IDT-1'!C9</f>
        <v>0</v>
      </c>
      <c r="AF9" s="24"/>
      <c r="AG9">
        <f t="shared" si="2"/>
        <v>295.63269115269094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-78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</row>
    <row r="10" spans="1:46">
      <c r="A10" t="s">
        <v>52</v>
      </c>
      <c r="D10">
        <f>TWEPL!Q10</f>
        <v>6.0657999999999994</v>
      </c>
      <c r="E10">
        <f>GT_NG!Q10</f>
        <v>8.3136288998357983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48.592249432896622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595.58681313122429</v>
      </c>
      <c r="P10" s="36">
        <v>32.649999999999991</v>
      </c>
      <c r="Q10" s="36">
        <v>9.1999999999999993</v>
      </c>
      <c r="R10" s="38">
        <v>0</v>
      </c>
      <c r="S10" s="38">
        <v>0</v>
      </c>
      <c r="T10" s="37">
        <f>SUMPRODUCT(LTA!J10:AN10,LTA!J$101:AN$101,LTA!J$104:AN$104)</f>
        <v>62.42</v>
      </c>
      <c r="U10" s="37">
        <f>SUMPRODUCT(LTA!J10:AN10,LTA!J$102:AN$102,LTA!J$104:AN$104)</f>
        <v>75.27000000000001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-134</v>
      </c>
      <c r="AA10" s="75">
        <f>STOA!I10</f>
        <v>0</v>
      </c>
      <c r="AB10" s="75">
        <f>-STOA!O10</f>
        <v>-324.64999999999998</v>
      </c>
      <c r="AC10">
        <f t="shared" si="0"/>
        <v>11.577602963634064</v>
      </c>
      <c r="AD10">
        <f t="shared" si="1"/>
        <v>290.87088850032262</v>
      </c>
      <c r="AE10">
        <f>'IDT-1'!C10</f>
        <v>0</v>
      </c>
      <c r="AF10" s="24"/>
      <c r="AG10">
        <f t="shared" si="2"/>
        <v>290.87088850032262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-77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</row>
    <row r="11" spans="1:46">
      <c r="A11" t="s">
        <v>53</v>
      </c>
      <c r="D11">
        <f>TWEPL!Q11</f>
        <v>6.0657999999999994</v>
      </c>
      <c r="E11">
        <f>GT_NG!Q11</f>
        <v>8.2409231635237834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48.592249432896622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596.91927072527551</v>
      </c>
      <c r="P11" s="36">
        <v>32.649999999999991</v>
      </c>
      <c r="Q11" s="36">
        <v>9.1999999999999993</v>
      </c>
      <c r="R11" s="38">
        <v>0</v>
      </c>
      <c r="S11" s="38">
        <v>0</v>
      </c>
      <c r="T11" s="37">
        <f>SUMPRODUCT(LTA!J11:AN11,LTA!J$101:AN$101,LTA!J$104:AN$104)</f>
        <v>62</v>
      </c>
      <c r="U11" s="37">
        <f>SUMPRODUCT(LTA!J11:AN11,LTA!J$102:AN$102,LTA!J$104:AN$104)</f>
        <v>75.08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-139</v>
      </c>
      <c r="AA11" s="75">
        <f>STOA!I11</f>
        <v>0</v>
      </c>
      <c r="AB11" s="75">
        <f>-STOA!O11</f>
        <v>-324.64999999999998</v>
      </c>
      <c r="AC11">
        <f t="shared" si="0"/>
        <v>11.633887825588408</v>
      </c>
      <c r="AD11">
        <f t="shared" si="1"/>
        <v>285.4643554961076</v>
      </c>
      <c r="AE11">
        <f>'IDT-1'!C11</f>
        <v>0</v>
      </c>
      <c r="AF11" s="24"/>
      <c r="AG11">
        <f t="shared" si="2"/>
        <v>285.4643554961076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-78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</row>
    <row r="12" spans="1:46">
      <c r="A12" t="s">
        <v>54</v>
      </c>
      <c r="D12">
        <f>TWEPL!Q12</f>
        <v>6.0657999999999994</v>
      </c>
      <c r="E12">
        <f>GT_NG!Q12</f>
        <v>8.2409231635237834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48.592249432896622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595.5861387645391</v>
      </c>
      <c r="P12" s="36">
        <v>32.649999999999991</v>
      </c>
      <c r="Q12" s="36">
        <v>9.1999999999999993</v>
      </c>
      <c r="R12" s="38">
        <v>0</v>
      </c>
      <c r="S12" s="38">
        <v>0</v>
      </c>
      <c r="T12" s="37">
        <f>SUMPRODUCT(LTA!J12:AN12,LTA!J$101:AN$101,LTA!J$104:AN$104)</f>
        <v>61.31</v>
      </c>
      <c r="U12" s="37">
        <f>SUMPRODUCT(LTA!J12:AN12,LTA!J$102:AN$102,LTA!J$104:AN$104)</f>
        <v>74.52000000000001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-144</v>
      </c>
      <c r="AA12" s="75">
        <f>STOA!I12</f>
        <v>0</v>
      </c>
      <c r="AB12" s="75">
        <f>-STOA!O12</f>
        <v>-324.64999999999998</v>
      </c>
      <c r="AC12">
        <f t="shared" si="0"/>
        <v>11.646074148017778</v>
      </c>
      <c r="AD12">
        <f t="shared" si="1"/>
        <v>278.86903721294186</v>
      </c>
      <c r="AE12">
        <f>'IDT-1'!C12</f>
        <v>0</v>
      </c>
      <c r="AF12" s="24"/>
      <c r="AG12">
        <f t="shared" si="2"/>
        <v>278.86903721294186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-77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</row>
    <row r="13" spans="1:46">
      <c r="A13" t="s">
        <v>55</v>
      </c>
      <c r="D13">
        <f>TWEPL!Q13</f>
        <v>6.0657999999999994</v>
      </c>
      <c r="E13">
        <f>GT_NG!Q13</f>
        <v>8.2409231635237834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48.592249432896622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595.68458936244281</v>
      </c>
      <c r="P13" s="36">
        <v>32.649999999999991</v>
      </c>
      <c r="Q13" s="36">
        <v>9.3829815638906542</v>
      </c>
      <c r="R13" s="38">
        <v>0</v>
      </c>
      <c r="S13" s="38">
        <v>0</v>
      </c>
      <c r="T13" s="37">
        <f>SUMPRODUCT(LTA!J13:AN13,LTA!J$101:AN$101,LTA!J$104:AN$104)</f>
        <v>61.03</v>
      </c>
      <c r="U13" s="37">
        <f>SUMPRODUCT(LTA!J13:AN13,LTA!J$102:AN$102,LTA!J$104:AN$104)</f>
        <v>73.64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-149</v>
      </c>
      <c r="AA13" s="75">
        <f>STOA!I13</f>
        <v>0</v>
      </c>
      <c r="AB13" s="75">
        <f>-STOA!O13</f>
        <v>-324.64999999999998</v>
      </c>
      <c r="AC13">
        <f t="shared" si="0"/>
        <v>11.66410765135152</v>
      </c>
      <c r="AD13">
        <f t="shared" si="1"/>
        <v>274.97243587140235</v>
      </c>
      <c r="AE13">
        <f>'IDT-1'!C13</f>
        <v>0</v>
      </c>
      <c r="AF13" s="24"/>
      <c r="AG13">
        <f t="shared" si="2"/>
        <v>274.97243587140235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-75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</row>
    <row r="14" spans="1:46">
      <c r="A14" t="s">
        <v>56</v>
      </c>
      <c r="D14">
        <f>TWEPL!Q14</f>
        <v>6.0657999999999994</v>
      </c>
      <c r="E14">
        <f>GT_NG!Q14</f>
        <v>8.0157613284548273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48.592249432896622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595.68458936244281</v>
      </c>
      <c r="P14" s="36">
        <v>32.649999999999991</v>
      </c>
      <c r="Q14" s="36">
        <v>9.3829815638906542</v>
      </c>
      <c r="R14" s="38">
        <v>0</v>
      </c>
      <c r="S14" s="38">
        <v>0</v>
      </c>
      <c r="T14" s="37">
        <f>SUMPRODUCT(LTA!J14:AN14,LTA!J$101:AN$101,LTA!J$104:AN$104)</f>
        <v>60.72</v>
      </c>
      <c r="U14" s="37">
        <f>SUMPRODUCT(LTA!J14:AN14,LTA!J$102:AN$102,LTA!J$104:AN$104)</f>
        <v>72.97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-154</v>
      </c>
      <c r="AA14" s="75">
        <f>STOA!I14</f>
        <v>0</v>
      </c>
      <c r="AB14" s="75">
        <f>-STOA!O14</f>
        <v>-324.64999999999998</v>
      </c>
      <c r="AC14">
        <f t="shared" si="0"/>
        <v>11.670926607386718</v>
      </c>
      <c r="AD14">
        <f t="shared" si="1"/>
        <v>271.76045508029824</v>
      </c>
      <c r="AE14">
        <f>'IDT-1'!C14</f>
        <v>0</v>
      </c>
      <c r="AF14" s="24"/>
      <c r="AG14">
        <f t="shared" si="2"/>
        <v>271.76045508029824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-72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</row>
    <row r="15" spans="1:46">
      <c r="A15" t="s">
        <v>57</v>
      </c>
      <c r="D15">
        <f>TWEPL!Q15</f>
        <v>6.0657999999999994</v>
      </c>
      <c r="E15">
        <f>GT_NG!Q15</f>
        <v>8.0157613284548273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48.592249432896622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595.68458936244281</v>
      </c>
      <c r="P15" s="36">
        <v>32.649999999999991</v>
      </c>
      <c r="Q15" s="36">
        <v>9.3829815638906542</v>
      </c>
      <c r="R15" s="38">
        <v>0</v>
      </c>
      <c r="S15" s="38">
        <v>0</v>
      </c>
      <c r="T15" s="37">
        <f>SUMPRODUCT(LTA!J15:AN15,LTA!J$101:AN$101,LTA!J$104:AN$104)</f>
        <v>59.78</v>
      </c>
      <c r="U15" s="37">
        <f>SUMPRODUCT(LTA!J15:AN15,LTA!J$102:AN$102,LTA!J$104:AN$104)</f>
        <v>72.11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-154</v>
      </c>
      <c r="AA15" s="75">
        <f>STOA!I15</f>
        <v>0</v>
      </c>
      <c r="AB15" s="75">
        <f>-STOA!O15</f>
        <v>-324.64999999999998</v>
      </c>
      <c r="AC15">
        <f t="shared" si="0"/>
        <v>11.621921976487162</v>
      </c>
      <c r="AD15">
        <f t="shared" si="1"/>
        <v>274.00945971119774</v>
      </c>
      <c r="AE15">
        <f>'IDT-1'!C15</f>
        <v>0</v>
      </c>
      <c r="AF15" s="24"/>
      <c r="AG15">
        <f t="shared" si="2"/>
        <v>274.00945971119774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-68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</row>
    <row r="16" spans="1:46">
      <c r="A16" t="s">
        <v>58</v>
      </c>
      <c r="D16">
        <f>TWEPL!Q16</f>
        <v>6.0657999999999994</v>
      </c>
      <c r="E16">
        <f>GT_NG!Q16</f>
        <v>8.0157613284548273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48.592249432896622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595.68458936244281</v>
      </c>
      <c r="P16" s="36">
        <v>32.649999999999991</v>
      </c>
      <c r="Q16" s="36">
        <v>9.3829815638906542</v>
      </c>
      <c r="R16" s="38">
        <v>0</v>
      </c>
      <c r="S16" s="38">
        <v>0</v>
      </c>
      <c r="T16" s="37">
        <f>SUMPRODUCT(LTA!J16:AN16,LTA!J$101:AN$101,LTA!J$104:AN$104)</f>
        <v>59.57</v>
      </c>
      <c r="U16" s="37">
        <f>SUMPRODUCT(LTA!J16:AN16,LTA!J$102:AN$102,LTA!J$104:AN$104)</f>
        <v>72.06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-154</v>
      </c>
      <c r="AA16" s="75">
        <f>STOA!I16</f>
        <v>0</v>
      </c>
      <c r="AB16" s="75">
        <f>-STOA!O16</f>
        <v>-324.64999999999998</v>
      </c>
      <c r="AC16">
        <f t="shared" si="0"/>
        <v>11.636680291936939</v>
      </c>
      <c r="AD16">
        <f t="shared" si="1"/>
        <v>271.73470139574795</v>
      </c>
      <c r="AE16">
        <f>'IDT-1'!C16</f>
        <v>0</v>
      </c>
      <c r="AF16" s="24"/>
      <c r="AG16">
        <f t="shared" si="2"/>
        <v>271.73470139574795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-70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</row>
    <row r="17" spans="1:46">
      <c r="A17" t="s">
        <v>59</v>
      </c>
      <c r="D17">
        <f>TWEPL!Q17</f>
        <v>6.0657999999999994</v>
      </c>
      <c r="E17">
        <f>GT_NG!Q17</f>
        <v>8.0157613284548273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48.592249432896622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595.18469011796492</v>
      </c>
      <c r="P17" s="36">
        <v>32.649999999999991</v>
      </c>
      <c r="Q17" s="36">
        <v>9.1999999999999993</v>
      </c>
      <c r="R17" s="38">
        <v>0</v>
      </c>
      <c r="S17" s="38">
        <v>0</v>
      </c>
      <c r="T17" s="37">
        <f>SUMPRODUCT(LTA!J17:AN17,LTA!J$101:AN$101,LTA!J$104:AN$104)</f>
        <v>62.67</v>
      </c>
      <c r="U17" s="37">
        <f>SUMPRODUCT(LTA!J17:AN17,LTA!J$102:AN$102,LTA!J$104:AN$104)</f>
        <v>74.77000000000001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-154</v>
      </c>
      <c r="AA17" s="75">
        <f>STOA!I17</f>
        <v>0</v>
      </c>
      <c r="AB17" s="75">
        <f>-STOA!O17</f>
        <v>-324.64999999999998</v>
      </c>
      <c r="AC17">
        <f t="shared" si="0"/>
        <v>11.679748093146642</v>
      </c>
      <c r="AD17">
        <f t="shared" si="1"/>
        <v>276.81875278616968</v>
      </c>
      <c r="AE17">
        <f>'IDT-1'!C17</f>
        <v>0</v>
      </c>
      <c r="AF17" s="24"/>
      <c r="AG17">
        <f t="shared" si="2"/>
        <v>276.81875278616968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-70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</row>
    <row r="18" spans="1:46">
      <c r="A18" t="s">
        <v>60</v>
      </c>
      <c r="D18">
        <f>TWEPL!Q18</f>
        <v>6.0657999999999994</v>
      </c>
      <c r="E18">
        <f>GT_NG!Q18</f>
        <v>8.0157613284548273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48.592249432896622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595.18469011796492</v>
      </c>
      <c r="P18" s="36">
        <v>32.649999999999991</v>
      </c>
      <c r="Q18" s="36">
        <v>9.1999999999999993</v>
      </c>
      <c r="R18" s="38">
        <v>0</v>
      </c>
      <c r="S18" s="38">
        <v>0</v>
      </c>
      <c r="T18" s="37">
        <f>SUMPRODUCT(LTA!J18:AN18,LTA!J$101:AN$101,LTA!J$104:AN$104)</f>
        <v>62.42</v>
      </c>
      <c r="U18" s="37">
        <f>SUMPRODUCT(LTA!J18:AN18,LTA!J$102:AN$102,LTA!J$104:AN$104)</f>
        <v>74.900000000000006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-159</v>
      </c>
      <c r="AA18" s="75">
        <f>STOA!I18</f>
        <v>0</v>
      </c>
      <c r="AB18" s="75">
        <f>-STOA!O18</f>
        <v>-324.64999999999998</v>
      </c>
      <c r="AC18">
        <f t="shared" si="0"/>
        <v>11.678740093146644</v>
      </c>
      <c r="AD18">
        <f t="shared" si="1"/>
        <v>276.69976078616969</v>
      </c>
      <c r="AE18">
        <f>'IDT-1'!C18</f>
        <v>0</v>
      </c>
      <c r="AF18" s="24"/>
      <c r="AG18">
        <f t="shared" si="2"/>
        <v>276.69976078616969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-65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</row>
    <row r="19" spans="1:46">
      <c r="A19" t="s">
        <v>61</v>
      </c>
      <c r="D19">
        <f>TWEPL!Q19</f>
        <v>6.0657999999999994</v>
      </c>
      <c r="E19">
        <f>GT_NG!Q19</f>
        <v>8.3136288998357983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48.592249432896622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595.25032384990061</v>
      </c>
      <c r="P19" s="36">
        <v>32.649999999999991</v>
      </c>
      <c r="Q19" s="36">
        <v>9.1999999999999993</v>
      </c>
      <c r="R19" s="38">
        <v>0</v>
      </c>
      <c r="S19" s="38">
        <v>0</v>
      </c>
      <c r="T19" s="37">
        <f>SUMPRODUCT(LTA!J19:AN19,LTA!J$101:AN$101,LTA!J$104:AN$104)</f>
        <v>62</v>
      </c>
      <c r="U19" s="37">
        <f>SUMPRODUCT(LTA!J19:AN19,LTA!J$102:AN$102,LTA!J$104:AN$104)</f>
        <v>75.2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-154</v>
      </c>
      <c r="AA19" s="75">
        <f>STOA!I19</f>
        <v>0</v>
      </c>
      <c r="AB19" s="75">
        <f>-STOA!O19</f>
        <v>-324.64999999999998</v>
      </c>
      <c r="AC19">
        <f t="shared" si="0"/>
        <v>11.64690087319495</v>
      </c>
      <c r="AD19">
        <f t="shared" si="1"/>
        <v>280.97510130943812</v>
      </c>
      <c r="AE19">
        <f>'IDT-1'!C19</f>
        <v>0</v>
      </c>
      <c r="AF19" s="24"/>
      <c r="AG19">
        <f t="shared" si="2"/>
        <v>280.97510130943812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-66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</row>
    <row r="20" spans="1:46">
      <c r="A20" t="s">
        <v>62</v>
      </c>
      <c r="D20">
        <f>TWEPL!Q20</f>
        <v>6.0657999999999994</v>
      </c>
      <c r="E20">
        <f>GT_NG!Q20</f>
        <v>8.3136288998357983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48.592249432896622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595.25032384990061</v>
      </c>
      <c r="P20" s="36">
        <v>32.649999999999991</v>
      </c>
      <c r="Q20" s="36">
        <v>9.1999999999999993</v>
      </c>
      <c r="R20" s="38">
        <v>0</v>
      </c>
      <c r="S20" s="38">
        <v>0</v>
      </c>
      <c r="T20" s="37">
        <f>SUMPRODUCT(LTA!J20:AN20,LTA!J$101:AN$101,LTA!J$104:AN$104)</f>
        <v>61.31</v>
      </c>
      <c r="U20" s="37">
        <f>SUMPRODUCT(LTA!J20:AN20,LTA!J$102:AN$102,LTA!J$104:AN$104)</f>
        <v>75.3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-149</v>
      </c>
      <c r="AA20" s="75">
        <f>STOA!I20</f>
        <v>0</v>
      </c>
      <c r="AB20" s="75">
        <f>-STOA!O20</f>
        <v>-324.64999999999998</v>
      </c>
      <c r="AC20">
        <f t="shared" si="0"/>
        <v>11.565704453670945</v>
      </c>
      <c r="AD20">
        <f t="shared" si="1"/>
        <v>289.46629772896199</v>
      </c>
      <c r="AE20">
        <f>'IDT-1'!C20</f>
        <v>0</v>
      </c>
      <c r="AF20" s="24"/>
      <c r="AG20">
        <f t="shared" si="2"/>
        <v>289.46629772896199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-62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</row>
    <row r="21" spans="1:46">
      <c r="A21" t="s">
        <v>63</v>
      </c>
      <c r="D21">
        <f>TWEPL!Q21</f>
        <v>6.0657999999999994</v>
      </c>
      <c r="E21">
        <f>GT_NG!Q21</f>
        <v>8.3136288998357983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48.592249432896622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595.41508254642531</v>
      </c>
      <c r="P21" s="36">
        <v>32.649999999999991</v>
      </c>
      <c r="Q21" s="36">
        <v>9.1999999999999993</v>
      </c>
      <c r="R21" s="38">
        <v>0</v>
      </c>
      <c r="S21" s="38">
        <v>0</v>
      </c>
      <c r="T21" s="37">
        <f>SUMPRODUCT(LTA!J21:AN21,LTA!J$101:AN$101,LTA!J$104:AN$104)</f>
        <v>61.03</v>
      </c>
      <c r="U21" s="37">
        <f>SUMPRODUCT(LTA!J21:AN21,LTA!J$102:AN$102,LTA!J$104:AN$104)</f>
        <v>75.31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-139</v>
      </c>
      <c r="AA21" s="75">
        <f>STOA!I21</f>
        <v>0</v>
      </c>
      <c r="AB21" s="75">
        <f>-STOA!O21</f>
        <v>-324.64999999999998</v>
      </c>
      <c r="AC21">
        <f t="shared" si="0"/>
        <v>11.412339587673749</v>
      </c>
      <c r="AD21">
        <f t="shared" si="1"/>
        <v>307.51442129148404</v>
      </c>
      <c r="AE21">
        <f>'IDT-1'!C21</f>
        <v>0</v>
      </c>
      <c r="AF21" s="24"/>
      <c r="AG21">
        <f t="shared" si="2"/>
        <v>307.51442129148404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-54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</row>
    <row r="22" spans="1:46">
      <c r="A22" t="s">
        <v>64</v>
      </c>
      <c r="D22">
        <f>TWEPL!Q22</f>
        <v>6.0657999999999994</v>
      </c>
      <c r="E22">
        <f>GT_NG!Q22</f>
        <v>8.3136288998357983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48.592249432896622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599.43518198921561</v>
      </c>
      <c r="P22" s="36">
        <v>32.649999999999991</v>
      </c>
      <c r="Q22" s="36">
        <v>9.1999999999999993</v>
      </c>
      <c r="R22" s="38">
        <v>0</v>
      </c>
      <c r="S22" s="38">
        <v>0</v>
      </c>
      <c r="T22" s="37">
        <f>SUMPRODUCT(LTA!J22:AN22,LTA!J$101:AN$101,LTA!J$104:AN$104)</f>
        <v>60.72</v>
      </c>
      <c r="U22" s="37">
        <f>SUMPRODUCT(LTA!J22:AN22,LTA!J$102:AN$102,LTA!J$104:AN$104)</f>
        <v>75.27000000000001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-124</v>
      </c>
      <c r="AA22" s="75">
        <f>STOA!I22</f>
        <v>0</v>
      </c>
      <c r="AB22" s="75">
        <f>-STOA!O22</f>
        <v>-324.64999999999998</v>
      </c>
      <c r="AC22">
        <f t="shared" si="0"/>
        <v>11.324572214844743</v>
      </c>
      <c r="AD22">
        <f t="shared" si="1"/>
        <v>325.27228810710329</v>
      </c>
      <c r="AE22">
        <f>'IDT-1'!C22</f>
        <v>0</v>
      </c>
      <c r="AF22" s="24"/>
      <c r="AG22">
        <f t="shared" si="2"/>
        <v>325.27228810710329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-55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</row>
    <row r="23" spans="1:46">
      <c r="A23" t="s">
        <v>65</v>
      </c>
      <c r="D23">
        <f>TWEPL!Q23</f>
        <v>6.0657999999999994</v>
      </c>
      <c r="E23">
        <f>GT_NG!Q23</f>
        <v>8.3136288998357983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48.592249432896622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593.65773497436737</v>
      </c>
      <c r="P23" s="36">
        <v>30.388070721178266</v>
      </c>
      <c r="Q23" s="36">
        <v>9.1999999999999993</v>
      </c>
      <c r="R23" s="38">
        <v>0</v>
      </c>
      <c r="S23" s="38">
        <v>0</v>
      </c>
      <c r="T23" s="37">
        <f>SUMPRODUCT(LTA!J23:AN23,LTA!J$101:AN$101,LTA!J$104:AN$104)</f>
        <v>59.78</v>
      </c>
      <c r="U23" s="37">
        <f>SUMPRODUCT(LTA!J23:AN23,LTA!J$102:AN$102,LTA!J$104:AN$104)</f>
        <v>75.23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-124</v>
      </c>
      <c r="AA23" s="75">
        <f>STOA!I23</f>
        <v>0</v>
      </c>
      <c r="AB23" s="75">
        <f>-STOA!O23</f>
        <v>-284.64999999999998</v>
      </c>
      <c r="AC23">
        <f t="shared" si="0"/>
        <v>10.943847775881906</v>
      </c>
      <c r="AD23">
        <f t="shared" si="1"/>
        <v>352.63363625239612</v>
      </c>
      <c r="AE23">
        <f>'IDT-1'!C23</f>
        <v>0</v>
      </c>
      <c r="AF23" s="24"/>
      <c r="AG23">
        <f t="shared" si="2"/>
        <v>352.63363625239612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-59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</row>
    <row r="24" spans="1:46">
      <c r="A24" t="s">
        <v>66</v>
      </c>
      <c r="D24">
        <f>TWEPL!Q24</f>
        <v>5.9491499999999995</v>
      </c>
      <c r="E24">
        <f>GT_NG!Q24</f>
        <v>8.3136288998357983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48.592249432896622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604.0562162484739</v>
      </c>
      <c r="P24" s="36">
        <v>32.65</v>
      </c>
      <c r="Q24" s="36">
        <v>9.1999999999999993</v>
      </c>
      <c r="R24" s="38">
        <v>0</v>
      </c>
      <c r="S24" s="38">
        <v>0</v>
      </c>
      <c r="T24" s="37">
        <f>SUMPRODUCT(LTA!J24:AN24,LTA!J$101:AN$101,LTA!J$104:AN$104)</f>
        <v>59.57</v>
      </c>
      <c r="U24" s="37">
        <f>SUMPRODUCT(LTA!J24:AN24,LTA!J$102:AN$102,LTA!J$104:AN$104)</f>
        <v>75.22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-99</v>
      </c>
      <c r="AA24" s="75">
        <f>STOA!I24</f>
        <v>0</v>
      </c>
      <c r="AB24" s="75">
        <f>-STOA!O24</f>
        <v>-284.64999999999998</v>
      </c>
      <c r="AC24">
        <f t="shared" si="0"/>
        <v>10.869473052303835</v>
      </c>
      <c r="AD24">
        <f t="shared" si="1"/>
        <v>386.03177152890265</v>
      </c>
      <c r="AE24">
        <f>'IDT-1'!C24</f>
        <v>0</v>
      </c>
      <c r="AF24" s="24"/>
      <c r="AG24">
        <f t="shared" si="2"/>
        <v>386.03177152890265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-63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</row>
    <row r="25" spans="1:46">
      <c r="A25" t="s">
        <v>67</v>
      </c>
      <c r="D25">
        <f>TWEPL!Q25</f>
        <v>5.9491499999999995</v>
      </c>
      <c r="E25">
        <f>GT_NG!Q25</f>
        <v>8.3136288998357983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48.592249432896622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611.88979635093096</v>
      </c>
      <c r="P25" s="36">
        <v>32.65</v>
      </c>
      <c r="Q25" s="36">
        <v>9.1999999999999993</v>
      </c>
      <c r="R25" s="38">
        <v>0</v>
      </c>
      <c r="S25" s="38">
        <v>0</v>
      </c>
      <c r="T25" s="37">
        <f>SUMPRODUCT(LTA!J25:AN25,LTA!J$101:AN$101,LTA!J$104:AN$104)</f>
        <v>59.43</v>
      </c>
      <c r="U25" s="37">
        <f>SUMPRODUCT(LTA!J25:AN25,LTA!J$102:AN$102,LTA!J$104:AN$104)</f>
        <v>74.930000000000007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-64</v>
      </c>
      <c r="AA25" s="75">
        <f>STOA!I25</f>
        <v>0</v>
      </c>
      <c r="AB25" s="75">
        <f>-STOA!O25</f>
        <v>-284.64999999999998</v>
      </c>
      <c r="AC25">
        <f t="shared" si="0"/>
        <v>10.660586077968025</v>
      </c>
      <c r="AD25">
        <f t="shared" si="1"/>
        <v>425.64423860569542</v>
      </c>
      <c r="AE25">
        <f>'IDT-1'!C25</f>
        <v>0</v>
      </c>
      <c r="AF25" s="24"/>
      <c r="AG25">
        <f t="shared" si="2"/>
        <v>425.64423860569542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-66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</row>
    <row r="26" spans="1:46">
      <c r="A26" t="s">
        <v>68</v>
      </c>
      <c r="D26">
        <f>TWEPL!Q26</f>
        <v>5.9491499999999995</v>
      </c>
      <c r="E26">
        <f>GT_NG!Q26</f>
        <v>8.3136288998357983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48.592249432896622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647.06622767235353</v>
      </c>
      <c r="P26" s="36">
        <v>42.26</v>
      </c>
      <c r="Q26" s="36">
        <v>9.1999999999999993</v>
      </c>
      <c r="R26" s="38">
        <v>0</v>
      </c>
      <c r="S26" s="38">
        <v>0</v>
      </c>
      <c r="T26" s="37">
        <f>SUMPRODUCT(LTA!J26:AN26,LTA!J$101:AN$101,LTA!J$104:AN$104)</f>
        <v>59.27</v>
      </c>
      <c r="U26" s="37">
        <f>SUMPRODUCT(LTA!J26:AN26,LTA!J$102:AN$102,LTA!J$104:AN$104)</f>
        <v>74.47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-55</v>
      </c>
      <c r="AA26" s="75">
        <f>STOA!I26</f>
        <v>0</v>
      </c>
      <c r="AB26" s="75">
        <f>-STOA!O26</f>
        <v>-284.64999999999998</v>
      </c>
      <c r="AC26">
        <f t="shared" si="0"/>
        <v>10.726622422971969</v>
      </c>
      <c r="AD26">
        <f t="shared" si="1"/>
        <v>505.74463358211409</v>
      </c>
      <c r="AE26">
        <f>'IDT-1'!C26</f>
        <v>-27.094999999999999</v>
      </c>
      <c r="AF26" s="24"/>
      <c r="AG26">
        <f t="shared" si="2"/>
        <v>478.64963358211412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-39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</row>
    <row r="27" spans="1:46">
      <c r="A27" t="s">
        <v>69</v>
      </c>
      <c r="D27">
        <f>TWEPL!Q27</f>
        <v>5.9491499999999995</v>
      </c>
      <c r="E27">
        <f>GT_NG!Q27</f>
        <v>8.3136288998357983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47.562247955759325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665.94439025370991</v>
      </c>
      <c r="P27" s="36">
        <v>59.26</v>
      </c>
      <c r="Q27" s="36">
        <v>9.1999999999999993</v>
      </c>
      <c r="R27" s="38">
        <v>0</v>
      </c>
      <c r="S27" s="38">
        <v>0</v>
      </c>
      <c r="T27" s="37">
        <f>SUMPRODUCT(LTA!J27:AN27,LTA!J$101:AN$101,LTA!J$104:AN$104)</f>
        <v>59.19</v>
      </c>
      <c r="U27" s="37">
        <f>SUMPRODUCT(LTA!J27:AN27,LTA!J$102:AN$102,LTA!J$104:AN$104)</f>
        <v>72.36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0</v>
      </c>
      <c r="AA27" s="75">
        <f>STOA!I27</f>
        <v>0</v>
      </c>
      <c r="AB27" s="75">
        <f>-STOA!O27</f>
        <v>-325</v>
      </c>
      <c r="AC27">
        <f t="shared" si="0"/>
        <v>10.995444723726232</v>
      </c>
      <c r="AD27">
        <f t="shared" si="1"/>
        <v>538.78397238557898</v>
      </c>
      <c r="AE27">
        <f>'IDT-1'!C27</f>
        <v>0</v>
      </c>
      <c r="AF27" s="24"/>
      <c r="AG27">
        <f t="shared" si="2"/>
        <v>538.78397238557898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-53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</row>
    <row r="28" spans="1:46">
      <c r="A28" t="s">
        <v>70</v>
      </c>
      <c r="D28">
        <f>TWEPL!Q28</f>
        <v>5.9491499999999995</v>
      </c>
      <c r="E28">
        <f>GT_NG!Q28</f>
        <v>8.3136288998357983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47.562247955759325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693.30697102080308</v>
      </c>
      <c r="P28" s="36">
        <v>67.88</v>
      </c>
      <c r="Q28" s="36">
        <v>9.1999999999999993</v>
      </c>
      <c r="R28" s="38">
        <v>0.54</v>
      </c>
      <c r="S28" s="38">
        <v>0</v>
      </c>
      <c r="T28" s="37">
        <f>SUMPRODUCT(LTA!J28:AN28,LTA!J$101:AN$101,LTA!J$104:AN$104)</f>
        <v>57.89</v>
      </c>
      <c r="U28" s="37">
        <f>SUMPRODUCT(LTA!J28:AN28,LTA!J$102:AN$102,LTA!J$104:AN$104)</f>
        <v>112.02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0</v>
      </c>
      <c r="AA28" s="75">
        <f>STOA!I28</f>
        <v>0</v>
      </c>
      <c r="AB28" s="75">
        <f>-STOA!O28</f>
        <v>-325</v>
      </c>
      <c r="AC28">
        <f t="shared" si="0"/>
        <v>11.709169979418704</v>
      </c>
      <c r="AD28">
        <f t="shared" si="1"/>
        <v>602.95282789697944</v>
      </c>
      <c r="AE28">
        <f>'IDT-1'!C28</f>
        <v>-2</v>
      </c>
      <c r="AF28" s="24"/>
      <c r="AG28">
        <f t="shared" si="2"/>
        <v>600.95282789697944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-63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</row>
    <row r="29" spans="1:46">
      <c r="A29" t="s">
        <v>71</v>
      </c>
      <c r="D29">
        <f>TWEPL!Q29</f>
        <v>5.9491499999999995</v>
      </c>
      <c r="E29">
        <f>GT_NG!Q29</f>
        <v>8.3136288998357983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47.562247955759325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706.46336788737267</v>
      </c>
      <c r="P29" s="36">
        <v>67.88</v>
      </c>
      <c r="Q29" s="36">
        <v>22.002539829138765</v>
      </c>
      <c r="R29" s="38">
        <v>1.9326547455295735</v>
      </c>
      <c r="S29" s="38">
        <v>0</v>
      </c>
      <c r="T29" s="37">
        <f>SUMPRODUCT(LTA!J29:AN29,LTA!J$101:AN$101,LTA!J$104:AN$104)</f>
        <v>57.17</v>
      </c>
      <c r="U29" s="37">
        <f>SUMPRODUCT(LTA!J29:AN29,LTA!J$102:AN$102,LTA!J$104:AN$104)</f>
        <v>125.51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0</v>
      </c>
      <c r="AA29" s="75">
        <f>STOA!I29</f>
        <v>0</v>
      </c>
      <c r="AB29" s="75">
        <f>-STOA!O29</f>
        <v>-325</v>
      </c>
      <c r="AC29">
        <f t="shared" si="0"/>
        <v>11.936066297101544</v>
      </c>
      <c r="AD29">
        <f t="shared" si="1"/>
        <v>655.8475230205346</v>
      </c>
      <c r="AE29">
        <f>'IDT-1'!C29</f>
        <v>0</v>
      </c>
      <c r="AF29" s="24"/>
      <c r="AG29">
        <f t="shared" si="2"/>
        <v>655.8475230205346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-50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</row>
    <row r="30" spans="1:46">
      <c r="A30" t="s">
        <v>72</v>
      </c>
      <c r="D30">
        <f>TWEPL!Q30</f>
        <v>5.9491499999999995</v>
      </c>
      <c r="E30">
        <f>GT_NG!Q30</f>
        <v>8.3136288998357983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47.562247955759325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734.86472944803381</v>
      </c>
      <c r="P30" s="36">
        <v>67.88</v>
      </c>
      <c r="Q30" s="36">
        <v>22.002539829138765</v>
      </c>
      <c r="R30" s="38">
        <v>5.75</v>
      </c>
      <c r="S30" s="38">
        <v>0</v>
      </c>
      <c r="T30" s="37">
        <f>SUMPRODUCT(LTA!J30:AN30,LTA!J$101:AN$101,LTA!J$104:AN$104)</f>
        <v>56.54</v>
      </c>
      <c r="U30" s="37">
        <f>SUMPRODUCT(LTA!J30:AN30,LTA!J$102:AN$102,LTA!J$104:AN$104)</f>
        <v>124.85000000000001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0</v>
      </c>
      <c r="AA30" s="75">
        <f>STOA!I30</f>
        <v>0</v>
      </c>
      <c r="AB30" s="75">
        <f>-STOA!O30</f>
        <v>-325</v>
      </c>
      <c r="AC30">
        <f t="shared" si="0"/>
        <v>12.195867434348646</v>
      </c>
      <c r="AD30">
        <f t="shared" si="1"/>
        <v>686.51642869841885</v>
      </c>
      <c r="AE30">
        <f>'IDT-1'!C30</f>
        <v>0</v>
      </c>
      <c r="AF30" s="24"/>
      <c r="AG30">
        <f t="shared" si="2"/>
        <v>686.51642869841885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-50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</row>
    <row r="31" spans="1:46">
      <c r="A31" t="s">
        <v>73</v>
      </c>
      <c r="D31">
        <f>TWEPL!Q31</f>
        <v>5.9491499999999995</v>
      </c>
      <c r="E31">
        <f>GT_NG!Q31</f>
        <v>8.3136288998357983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46.74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761.18688631516227</v>
      </c>
      <c r="P31" s="36">
        <v>67.88</v>
      </c>
      <c r="Q31" s="36">
        <v>22.002539829138765</v>
      </c>
      <c r="R31" s="38">
        <v>13.03</v>
      </c>
      <c r="S31" s="38">
        <v>0</v>
      </c>
      <c r="T31" s="37">
        <f>SUMPRODUCT(LTA!J31:AN31,LTA!J$101:AN$101,LTA!J$104:AN$104)</f>
        <v>49.69</v>
      </c>
      <c r="U31" s="37">
        <f>SUMPRODUCT(LTA!J31:AN31,LTA!J$102:AN$102,LTA!J$104:AN$104)</f>
        <v>124.23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0</v>
      </c>
      <c r="AA31" s="75">
        <f>STOA!I31</f>
        <v>0</v>
      </c>
      <c r="AB31" s="75">
        <f>-STOA!O31</f>
        <v>-325</v>
      </c>
      <c r="AC31">
        <f t="shared" si="0"/>
        <v>12.281403303330814</v>
      </c>
      <c r="AD31">
        <f t="shared" si="1"/>
        <v>726.74080174080609</v>
      </c>
      <c r="AE31">
        <f>'IDT-1'!C31</f>
        <v>0</v>
      </c>
      <c r="AF31" s="24"/>
      <c r="AG31">
        <f t="shared" si="2"/>
        <v>726.74080174080609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-35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</row>
    <row r="32" spans="1:46">
      <c r="A32" t="s">
        <v>74</v>
      </c>
      <c r="D32">
        <f>TWEPL!Q32</f>
        <v>5.9491499999999995</v>
      </c>
      <c r="E32">
        <f>GT_NG!Q32</f>
        <v>8.3136288998357983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46.74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793.10164862572844</v>
      </c>
      <c r="P32" s="36">
        <v>67.88</v>
      </c>
      <c r="Q32" s="36">
        <v>22.002539829138765</v>
      </c>
      <c r="R32" s="38">
        <v>23.14</v>
      </c>
      <c r="S32" s="38">
        <v>0</v>
      </c>
      <c r="T32" s="37">
        <f>SUMPRODUCT(LTA!J32:AN32,LTA!J$101:AN$101,LTA!J$104:AN$104)</f>
        <v>48.82</v>
      </c>
      <c r="U32" s="37">
        <f>SUMPRODUCT(LTA!J32:AN32,LTA!J$102:AN$102,LTA!J$104:AN$104)</f>
        <v>123.51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0</v>
      </c>
      <c r="AB32" s="75">
        <f>-STOA!O32</f>
        <v>-325</v>
      </c>
      <c r="AC32">
        <f t="shared" si="0"/>
        <v>12.663411095364015</v>
      </c>
      <c r="AD32">
        <f t="shared" si="1"/>
        <v>761.79355625933897</v>
      </c>
      <c r="AE32">
        <f>'IDT-1'!C32</f>
        <v>0</v>
      </c>
      <c r="AF32" s="24"/>
      <c r="AG32">
        <f t="shared" si="2"/>
        <v>761.79355625933897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-40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</row>
    <row r="33" spans="1:46">
      <c r="A33" t="s">
        <v>75</v>
      </c>
      <c r="D33">
        <f>TWEPL!Q33</f>
        <v>5.9491499999999995</v>
      </c>
      <c r="E33">
        <f>GT_NG!Q33</f>
        <v>8.3136288998357983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781.28166476673653</v>
      </c>
      <c r="P33" s="36">
        <v>67.88</v>
      </c>
      <c r="Q33" s="36">
        <v>22.002539829138765</v>
      </c>
      <c r="R33" s="38">
        <v>26.3</v>
      </c>
      <c r="S33" s="38">
        <v>0</v>
      </c>
      <c r="T33" s="37">
        <f>SUMPRODUCT(LTA!J33:AN33,LTA!J$101:AN$101,LTA!J$104:AN$104)</f>
        <v>40.769999999999996</v>
      </c>
      <c r="U33" s="37">
        <f>SUMPRODUCT(LTA!J33:AN33,LTA!J$102:AN$102,LTA!J$104:AN$104)</f>
        <v>123.17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-325</v>
      </c>
      <c r="AC33">
        <f t="shared" si="0"/>
        <v>12.361565549625368</v>
      </c>
      <c r="AD33">
        <f t="shared" si="1"/>
        <v>760.30541794608575</v>
      </c>
      <c r="AE33">
        <f>'IDT-1'!C33</f>
        <v>0</v>
      </c>
      <c r="AF33" s="24"/>
      <c r="AG33">
        <f t="shared" si="2"/>
        <v>760.30541794608575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-23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</row>
    <row r="34" spans="1:46">
      <c r="A34" t="s">
        <v>76</v>
      </c>
      <c r="D34">
        <f>TWEPL!Q34</f>
        <v>5.9491499999999995</v>
      </c>
      <c r="E34">
        <f>GT_NG!Q34</f>
        <v>8.3136288998357983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764.3826537985683</v>
      </c>
      <c r="P34" s="36">
        <v>67.88</v>
      </c>
      <c r="Q34" s="36">
        <v>22.002539829138765</v>
      </c>
      <c r="R34" s="38">
        <v>26.3</v>
      </c>
      <c r="S34" s="38">
        <v>0</v>
      </c>
      <c r="T34" s="37">
        <f>SUMPRODUCT(LTA!J34:AN34,LTA!J$101:AN$101,LTA!J$104:AN$104)</f>
        <v>49.699999999999996</v>
      </c>
      <c r="U34" s="37">
        <f>SUMPRODUCT(LTA!J34:AN34,LTA!J$102:AN$102,LTA!J$104:AN$104)</f>
        <v>122.85000000000001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-325</v>
      </c>
      <c r="AC34">
        <f t="shared" si="0"/>
        <v>12.190283964794087</v>
      </c>
      <c r="AD34">
        <f t="shared" si="1"/>
        <v>764.1876885627488</v>
      </c>
      <c r="AE34">
        <f>'IDT-1'!C34</f>
        <v>0</v>
      </c>
      <c r="AF34" s="24"/>
      <c r="AG34">
        <f t="shared" si="2"/>
        <v>764.1876885627488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-11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</row>
    <row r="35" spans="1:46">
      <c r="A35" t="s">
        <v>77</v>
      </c>
      <c r="D35">
        <f>TWEPL!Q35</f>
        <v>5.9491499999999995</v>
      </c>
      <c r="E35">
        <f>GT_NG!Q35</f>
        <v>8.3136288998357983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733.88906164478453</v>
      </c>
      <c r="P35" s="36">
        <v>67.88</v>
      </c>
      <c r="Q35" s="36">
        <v>22.002539829138765</v>
      </c>
      <c r="R35" s="38">
        <v>26.3</v>
      </c>
      <c r="S35" s="38">
        <v>0</v>
      </c>
      <c r="T35" s="37">
        <f>SUMPRODUCT(LTA!J35:AN35,LTA!J$101:AN$101,LTA!J$104:AN$104)</f>
        <v>62.65</v>
      </c>
      <c r="U35" s="37">
        <f>SUMPRODUCT(LTA!J35:AN35,LTA!J$102:AN$102,LTA!J$104:AN$104)</f>
        <v>122.35000000000001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-275</v>
      </c>
      <c r="AC35">
        <f t="shared" si="0"/>
        <v>11.674458008532071</v>
      </c>
      <c r="AD35">
        <f t="shared" si="1"/>
        <v>789.65992236522686</v>
      </c>
      <c r="AE35">
        <f>'IDT-1'!C35</f>
        <v>-20</v>
      </c>
      <c r="AF35" s="24"/>
      <c r="AG35">
        <f t="shared" si="2"/>
        <v>769.65992236522686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-18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</row>
    <row r="36" spans="1:46">
      <c r="A36" t="s">
        <v>78</v>
      </c>
      <c r="D36">
        <f>TWEPL!Q36</f>
        <v>5.4825499999999998</v>
      </c>
      <c r="E36">
        <f>GT_NG!Q36</f>
        <v>8.3136288998357983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716.15268957799526</v>
      </c>
      <c r="P36" s="36">
        <v>67.88</v>
      </c>
      <c r="Q36" s="36">
        <v>22.002539829138765</v>
      </c>
      <c r="R36" s="38">
        <v>26.3</v>
      </c>
      <c r="S36" s="38">
        <v>0</v>
      </c>
      <c r="T36" s="37">
        <f>SUMPRODUCT(LTA!J36:AN36,LTA!J$101:AN$101,LTA!J$104:AN$104)</f>
        <v>80.52000000000001</v>
      </c>
      <c r="U36" s="37">
        <f>SUMPRODUCT(LTA!J36:AN36,LTA!J$102:AN$102,LTA!J$104:AN$104)</f>
        <v>121.67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-275</v>
      </c>
      <c r="AC36">
        <f t="shared" si="0"/>
        <v>11.640535569996374</v>
      </c>
      <c r="AD36">
        <f t="shared" si="1"/>
        <v>791.68087273697336</v>
      </c>
      <c r="AE36">
        <f>'IDT-1'!C36</f>
        <v>-20</v>
      </c>
      <c r="AF36" s="24"/>
      <c r="AG36">
        <f t="shared" si="2"/>
        <v>771.68087273697336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-15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</row>
    <row r="37" spans="1:46">
      <c r="A37" t="s">
        <v>79</v>
      </c>
      <c r="D37">
        <f>TWEPL!Q37</f>
        <v>5.4825499999999998</v>
      </c>
      <c r="E37">
        <f>GT_NG!Q37</f>
        <v>8.3136288998357983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707.64714517435732</v>
      </c>
      <c r="P37" s="36">
        <v>67.88</v>
      </c>
      <c r="Q37" s="36">
        <v>22.002539829138765</v>
      </c>
      <c r="R37" s="38">
        <v>26.3</v>
      </c>
      <c r="S37" s="38">
        <v>0</v>
      </c>
      <c r="T37" s="37">
        <f>SUMPRODUCT(LTA!J37:AN37,LTA!J$101:AN$101,LTA!J$104:AN$104)</f>
        <v>100.17</v>
      </c>
      <c r="U37" s="37">
        <f>SUMPRODUCT(LTA!J37:AN37,LTA!J$102:AN$102,LTA!J$104:AN$104)</f>
        <v>116.82000000000001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0</v>
      </c>
      <c r="AB37" s="75">
        <f>-STOA!O37</f>
        <v>-275</v>
      </c>
      <c r="AC37">
        <f t="shared" si="0"/>
        <v>11.566341631132479</v>
      </c>
      <c r="AD37">
        <f t="shared" si="1"/>
        <v>813.04952227219928</v>
      </c>
      <c r="AE37">
        <f>'IDT-1'!C37</f>
        <v>-25</v>
      </c>
      <c r="AF37" s="24"/>
      <c r="AG37">
        <f t="shared" si="2"/>
        <v>788.04952227219928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</row>
    <row r="38" spans="1:46">
      <c r="A38" t="s">
        <v>80</v>
      </c>
      <c r="D38">
        <f>TWEPL!Q38</f>
        <v>5.4825499999999998</v>
      </c>
      <c r="E38">
        <f>GT_NG!Q38</f>
        <v>8.3136288998357983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687.87595736901562</v>
      </c>
      <c r="P38" s="36">
        <v>67.88</v>
      </c>
      <c r="Q38" s="36">
        <v>22.002539829138765</v>
      </c>
      <c r="R38" s="38">
        <v>26.3</v>
      </c>
      <c r="S38" s="38">
        <v>0</v>
      </c>
      <c r="T38" s="37">
        <f>SUMPRODUCT(LTA!J38:AN38,LTA!J$101:AN$101,LTA!J$104:AN$104)</f>
        <v>119.83</v>
      </c>
      <c r="U38" s="37">
        <f>SUMPRODUCT(LTA!J38:AN38,LTA!J$102:AN$102,LTA!J$104:AN$104)</f>
        <v>115.84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-275</v>
      </c>
      <c r="AC38">
        <f t="shared" si="0"/>
        <v>11.55717565356761</v>
      </c>
      <c r="AD38">
        <f t="shared" si="1"/>
        <v>811.96750044442251</v>
      </c>
      <c r="AE38">
        <f>'IDT-1'!C38</f>
        <v>-40</v>
      </c>
      <c r="AF38" s="24"/>
      <c r="AG38">
        <f t="shared" si="2"/>
        <v>771.96750044442251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</row>
    <row r="39" spans="1:46">
      <c r="A39" t="s">
        <v>81</v>
      </c>
      <c r="D39">
        <f>TWEPL!Q39</f>
        <v>5.4825499999999998</v>
      </c>
      <c r="E39">
        <f>GT_NG!Q39</f>
        <v>8.5274180655475611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690.49661670444402</v>
      </c>
      <c r="P39" s="36">
        <v>67.88</v>
      </c>
      <c r="Q39" s="36">
        <v>22.002539829138765</v>
      </c>
      <c r="R39" s="38">
        <v>26.3</v>
      </c>
      <c r="S39" s="38">
        <v>0</v>
      </c>
      <c r="T39" s="37">
        <f>SUMPRODUCT(LTA!J39:AN39,LTA!J$101:AN$101,LTA!J$104:AN$104)</f>
        <v>141.57999999999998</v>
      </c>
      <c r="U39" s="37">
        <f>SUMPRODUCT(LTA!J39:AN39,LTA!J$102:AN$102,LTA!J$104:AN$104)</f>
        <v>114.57000000000001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0</v>
      </c>
      <c r="AA39" s="75">
        <f>STOA!I39</f>
        <v>0</v>
      </c>
      <c r="AB39" s="75">
        <f>-STOA!O39</f>
        <v>-275</v>
      </c>
      <c r="AC39">
        <f t="shared" si="0"/>
        <v>11.837728598226077</v>
      </c>
      <c r="AD39">
        <f t="shared" si="1"/>
        <v>825.00139600090415</v>
      </c>
      <c r="AE39">
        <f>'IDT-1'!C39</f>
        <v>-45</v>
      </c>
      <c r="AF39" s="24"/>
      <c r="AG39">
        <f t="shared" si="2"/>
        <v>780.00139600090415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-10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</row>
    <row r="40" spans="1:46">
      <c r="A40" t="s">
        <v>82</v>
      </c>
      <c r="D40">
        <f>TWEPL!Q40</f>
        <v>5.4825499999999998</v>
      </c>
      <c r="E40">
        <f>GT_NG!Q40</f>
        <v>8.5274180655475611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690.49700554644789</v>
      </c>
      <c r="P40" s="36">
        <v>67.88</v>
      </c>
      <c r="Q40" s="36">
        <v>22.002539829138765</v>
      </c>
      <c r="R40" s="38">
        <v>26.3</v>
      </c>
      <c r="S40" s="38">
        <v>0</v>
      </c>
      <c r="T40" s="37">
        <f>SUMPRODUCT(LTA!J40:AN40,LTA!J$101:AN$101,LTA!J$104:AN$104)</f>
        <v>160.92000000000002</v>
      </c>
      <c r="U40" s="37">
        <f>SUMPRODUCT(LTA!J40:AN40,LTA!J$102:AN$102,LTA!J$104:AN$104)</f>
        <v>113.22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0</v>
      </c>
      <c r="AA40" s="75">
        <f>STOA!I40</f>
        <v>0</v>
      </c>
      <c r="AB40" s="75">
        <f>-STOA!O40</f>
        <v>-275</v>
      </c>
      <c r="AC40">
        <f t="shared" si="0"/>
        <v>11.988847864498911</v>
      </c>
      <c r="AD40">
        <f t="shared" si="1"/>
        <v>842.84066557663527</v>
      </c>
      <c r="AE40">
        <f>'IDT-1'!C40</f>
        <v>-55</v>
      </c>
      <c r="AF40" s="24"/>
      <c r="AG40">
        <f t="shared" si="2"/>
        <v>787.84066557663527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-10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</row>
    <row r="41" spans="1:46">
      <c r="A41" t="s">
        <v>83</v>
      </c>
      <c r="D41">
        <f>TWEPL!Q41</f>
        <v>5.4825499999999998</v>
      </c>
      <c r="E41">
        <f>GT_NG!Q41</f>
        <v>8.5274180655475611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683.6401073386437</v>
      </c>
      <c r="P41" s="36">
        <v>67.88</v>
      </c>
      <c r="Q41" s="36">
        <v>22.002539829138765</v>
      </c>
      <c r="R41" s="38">
        <v>26.3</v>
      </c>
      <c r="S41" s="38">
        <v>0</v>
      </c>
      <c r="T41" s="37">
        <f>SUMPRODUCT(LTA!J41:AN41,LTA!J$101:AN$101,LTA!J$104:AN$104)</f>
        <v>200.35999999999999</v>
      </c>
      <c r="U41" s="37">
        <f>SUMPRODUCT(LTA!J41:AN41,LTA!J$102:AN$102,LTA!J$104:AN$104)</f>
        <v>128.34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-55</v>
      </c>
      <c r="AA41" s="75">
        <f>STOA!I41</f>
        <v>0</v>
      </c>
      <c r="AB41" s="75">
        <f>-STOA!O41</f>
        <v>-275</v>
      </c>
      <c r="AC41">
        <f t="shared" si="0"/>
        <v>12.770756017173362</v>
      </c>
      <c r="AD41">
        <f t="shared" si="1"/>
        <v>844.76185921615649</v>
      </c>
      <c r="AE41">
        <f>'IDT-1'!C41</f>
        <v>0</v>
      </c>
      <c r="AF41" s="24"/>
      <c r="AG41">
        <f t="shared" si="2"/>
        <v>844.76185921615649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</row>
    <row r="42" spans="1:46">
      <c r="A42" t="s">
        <v>84</v>
      </c>
      <c r="D42">
        <f>TWEPL!Q42</f>
        <v>5.4825499999999998</v>
      </c>
      <c r="E42">
        <f>GT_NG!Q42</f>
        <v>8.5274180655475611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683.63086816382986</v>
      </c>
      <c r="P42" s="36">
        <v>67.88</v>
      </c>
      <c r="Q42" s="36">
        <v>22.002539829138765</v>
      </c>
      <c r="R42" s="38">
        <v>26.3</v>
      </c>
      <c r="S42" s="38">
        <v>0</v>
      </c>
      <c r="T42" s="37">
        <f>SUMPRODUCT(LTA!J42:AN42,LTA!J$101:AN$101,LTA!J$104:AN$104)</f>
        <v>217.45</v>
      </c>
      <c r="U42" s="37">
        <f>SUMPRODUCT(LTA!J42:AN42,LTA!J$102:AN$102,LTA!J$104:AN$104)</f>
        <v>127.45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-65</v>
      </c>
      <c r="AA42" s="75">
        <f>STOA!I42</f>
        <v>0</v>
      </c>
      <c r="AB42" s="75">
        <f>-STOA!O42</f>
        <v>-275</v>
      </c>
      <c r="AC42">
        <f t="shared" si="0"/>
        <v>13.033825773978263</v>
      </c>
      <c r="AD42">
        <f t="shared" si="1"/>
        <v>845.68955028453786</v>
      </c>
      <c r="AE42">
        <f>'IDT-1'!C42</f>
        <v>0</v>
      </c>
      <c r="AF42" s="24"/>
      <c r="AG42">
        <f t="shared" si="2"/>
        <v>845.68955028453786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-5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</row>
    <row r="43" spans="1:46">
      <c r="A43" t="s">
        <v>85</v>
      </c>
      <c r="D43">
        <f>TWEPL!Q43</f>
        <v>5.4825499999999998</v>
      </c>
      <c r="E43">
        <f>GT_NG!Q43</f>
        <v>8.5274180655475611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46.74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632.51076034387484</v>
      </c>
      <c r="P43" s="36">
        <v>67.88</v>
      </c>
      <c r="Q43" s="36">
        <v>9.6012934518997586</v>
      </c>
      <c r="R43" s="38">
        <v>26.3</v>
      </c>
      <c r="S43" s="38">
        <v>0</v>
      </c>
      <c r="T43" s="37">
        <f>SUMPRODUCT(LTA!J43:AN43,LTA!J$101:AN$101,LTA!J$104:AN$104)</f>
        <v>237.67000000000002</v>
      </c>
      <c r="U43" s="37">
        <f>SUMPRODUCT(LTA!J43:AN43,LTA!J$102:AN$102,LTA!J$104:AN$104)</f>
        <v>127.41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-7</v>
      </c>
      <c r="AA43" s="75">
        <f>STOA!I43</f>
        <v>0</v>
      </c>
      <c r="AB43" s="75">
        <f>-STOA!O43</f>
        <v>-275</v>
      </c>
      <c r="AC43">
        <f t="shared" si="0"/>
        <v>12.362470405176049</v>
      </c>
      <c r="AD43">
        <f t="shared" si="1"/>
        <v>842.75955145614626</v>
      </c>
      <c r="AE43">
        <f>'IDT-1'!C43</f>
        <v>0</v>
      </c>
      <c r="AF43" s="24"/>
      <c r="AG43">
        <f t="shared" si="2"/>
        <v>842.75955145614626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-25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</row>
    <row r="44" spans="1:46">
      <c r="A44" t="s">
        <v>86</v>
      </c>
      <c r="D44">
        <f>TWEPL!Q44</f>
        <v>5.4825499999999998</v>
      </c>
      <c r="E44">
        <f>GT_NG!Q44</f>
        <v>8.5274180655475611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45.2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637.15117258294345</v>
      </c>
      <c r="P44" s="36">
        <v>67.88</v>
      </c>
      <c r="Q44" s="36">
        <v>9.6012934518997586</v>
      </c>
      <c r="R44" s="38">
        <v>26.3</v>
      </c>
      <c r="S44" s="38">
        <v>0</v>
      </c>
      <c r="T44" s="37">
        <f>SUMPRODUCT(LTA!J44:AN44,LTA!J$101:AN$101,LTA!J$104:AN$104)</f>
        <v>254.67000000000002</v>
      </c>
      <c r="U44" s="37">
        <f>SUMPRODUCT(LTA!J44:AN44,LTA!J$102:AN$102,LTA!J$104:AN$104)</f>
        <v>126.66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-17</v>
      </c>
      <c r="AA44" s="75">
        <f>STOA!I44</f>
        <v>0</v>
      </c>
      <c r="AB44" s="75">
        <f>-STOA!O44</f>
        <v>-275</v>
      </c>
      <c r="AC44">
        <f t="shared" si="0"/>
        <v>12.652081233857562</v>
      </c>
      <c r="AD44">
        <f t="shared" si="1"/>
        <v>846.8203528665332</v>
      </c>
      <c r="AE44">
        <f>'IDT-1'!C44</f>
        <v>0</v>
      </c>
      <c r="AF44" s="24"/>
      <c r="AG44">
        <f t="shared" si="2"/>
        <v>846.8203528665332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-30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</row>
    <row r="45" spans="1:46">
      <c r="A45" t="s">
        <v>87</v>
      </c>
      <c r="D45">
        <f>TWEPL!Q45</f>
        <v>5.4825499999999998</v>
      </c>
      <c r="E45">
        <f>GT_NG!Q45</f>
        <v>8.5274180655475611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45.2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640.71886568884906</v>
      </c>
      <c r="P45" s="36">
        <v>67.88</v>
      </c>
      <c r="Q45" s="36">
        <v>9.6012934518997586</v>
      </c>
      <c r="R45" s="38">
        <v>26.3</v>
      </c>
      <c r="S45" s="38">
        <v>0</v>
      </c>
      <c r="T45" s="37">
        <f>SUMPRODUCT(LTA!J45:AN45,LTA!J$101:AN$101,LTA!J$104:AN$104)</f>
        <v>243.74</v>
      </c>
      <c r="U45" s="37">
        <f>SUMPRODUCT(LTA!J45:AN45,LTA!J$102:AN$102,LTA!J$104:AN$104)</f>
        <v>102.55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-275</v>
      </c>
      <c r="AC45">
        <f t="shared" si="0"/>
        <v>12.370771540497389</v>
      </c>
      <c r="AD45">
        <f t="shared" si="1"/>
        <v>817.62935566579881</v>
      </c>
      <c r="AE45">
        <f>'IDT-1'!C45</f>
        <v>0</v>
      </c>
      <c r="AF45" s="24"/>
      <c r="AG45">
        <f t="shared" si="2"/>
        <v>817.62935566579881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-45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</row>
    <row r="46" spans="1:46">
      <c r="A46" t="s">
        <v>88</v>
      </c>
      <c r="D46">
        <f>TWEPL!Q46</f>
        <v>5.9491499999999995</v>
      </c>
      <c r="E46">
        <f>GT_NG!Q46</f>
        <v>8.5274180655475611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45.2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640.71886568884906</v>
      </c>
      <c r="P46" s="36">
        <v>67.88</v>
      </c>
      <c r="Q46" s="36">
        <v>9.6012934518997586</v>
      </c>
      <c r="R46" s="38">
        <v>26.3</v>
      </c>
      <c r="S46" s="38">
        <v>0</v>
      </c>
      <c r="T46" s="37">
        <f>SUMPRODUCT(LTA!J46:AN46,LTA!J$101:AN$101,LTA!J$104:AN$104)</f>
        <v>250.95</v>
      </c>
      <c r="U46" s="37">
        <f>SUMPRODUCT(LTA!J46:AN46,LTA!J$102:AN$102,LTA!J$104:AN$104)</f>
        <v>102.27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-275</v>
      </c>
      <c r="AC46">
        <f t="shared" si="0"/>
        <v>12.517614557746281</v>
      </c>
      <c r="AD46">
        <f t="shared" si="1"/>
        <v>814.87911264855018</v>
      </c>
      <c r="AE46">
        <f>'IDT-1'!C46</f>
        <v>0</v>
      </c>
      <c r="AF46" s="24"/>
      <c r="AG46">
        <f t="shared" si="2"/>
        <v>814.87911264855018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-55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</row>
    <row r="47" spans="1:46">
      <c r="A47" t="s">
        <v>89</v>
      </c>
      <c r="D47">
        <f>TWEPL!Q47</f>
        <v>5.9491499999999995</v>
      </c>
      <c r="E47">
        <f>GT_NG!Q47</f>
        <v>8.5274180655475611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627.81086610462876</v>
      </c>
      <c r="P47" s="36">
        <v>67.88</v>
      </c>
      <c r="Q47" s="36">
        <v>9.6012934518997586</v>
      </c>
      <c r="R47" s="38">
        <v>26.3</v>
      </c>
      <c r="S47" s="38">
        <v>0</v>
      </c>
      <c r="T47" s="37">
        <f>SUMPRODUCT(LTA!J47:AN47,LTA!J$101:AN$101,LTA!J$104:AN$104)</f>
        <v>248.63000000000002</v>
      </c>
      <c r="U47" s="37">
        <f>SUMPRODUCT(LTA!J47:AN47,LTA!J$102:AN$102,LTA!J$104:AN$104)</f>
        <v>118.46000000000001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-325</v>
      </c>
      <c r="AC47">
        <f t="shared" si="0"/>
        <v>12.693438515736613</v>
      </c>
      <c r="AD47">
        <f t="shared" si="1"/>
        <v>795.46528910633958</v>
      </c>
      <c r="AE47">
        <f>'IDT-1'!C47</f>
        <v>0</v>
      </c>
      <c r="AF47" s="24"/>
      <c r="AG47">
        <f t="shared" si="2"/>
        <v>795.46528910633958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-25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</row>
    <row r="48" spans="1:46">
      <c r="A48" t="s">
        <v>90</v>
      </c>
      <c r="D48">
        <f>TWEPL!Q48</f>
        <v>5.9491499999999995</v>
      </c>
      <c r="E48">
        <f>GT_NG!Q48</f>
        <v>8.5274180655475611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627.81099844252424</v>
      </c>
      <c r="P48" s="36">
        <v>67.88</v>
      </c>
      <c r="Q48" s="36">
        <v>9.6012934518997586</v>
      </c>
      <c r="R48" s="38">
        <v>26.3</v>
      </c>
      <c r="S48" s="38">
        <v>0</v>
      </c>
      <c r="T48" s="37">
        <f>SUMPRODUCT(LTA!J48:AN48,LTA!J$101:AN$101,LTA!J$104:AN$104)</f>
        <v>254.67000000000002</v>
      </c>
      <c r="U48" s="37">
        <f>SUMPRODUCT(LTA!J48:AN48,LTA!J$102:AN$102,LTA!J$104:AN$104)</f>
        <v>118.5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-325</v>
      </c>
      <c r="AC48">
        <f t="shared" si="0"/>
        <v>12.871578993248271</v>
      </c>
      <c r="AD48">
        <f t="shared" si="1"/>
        <v>786.36728096672323</v>
      </c>
      <c r="AE48">
        <f>'IDT-1'!C48</f>
        <v>0</v>
      </c>
      <c r="AF48" s="24"/>
      <c r="AG48">
        <f t="shared" si="2"/>
        <v>786.36728096672323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-40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</row>
    <row r="49" spans="1:46">
      <c r="A49" t="s">
        <v>91</v>
      </c>
      <c r="D49">
        <f>TWEPL!Q49</f>
        <v>5.9491499999999995</v>
      </c>
      <c r="E49">
        <f>GT_NG!Q49</f>
        <v>8.5274180655475611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46.74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627.81099844252424</v>
      </c>
      <c r="P49" s="36">
        <v>67.88</v>
      </c>
      <c r="Q49" s="36">
        <v>9.6012934518997586</v>
      </c>
      <c r="R49" s="38">
        <v>26.3</v>
      </c>
      <c r="S49" s="38">
        <v>0</v>
      </c>
      <c r="T49" s="37">
        <f>SUMPRODUCT(LTA!J49:AN49,LTA!J$101:AN$101,LTA!J$104:AN$104)</f>
        <v>257.52999999999997</v>
      </c>
      <c r="U49" s="37">
        <f>SUMPRODUCT(LTA!J49:AN49,LTA!J$102:AN$102,LTA!J$104:AN$104)</f>
        <v>88.86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-325</v>
      </c>
      <c r="AC49">
        <f t="shared" si="0"/>
        <v>12.491819838750487</v>
      </c>
      <c r="AD49">
        <f t="shared" si="1"/>
        <v>781.70704012122098</v>
      </c>
      <c r="AE49">
        <f>'IDT-1'!C49</f>
        <v>0</v>
      </c>
      <c r="AF49" s="24"/>
      <c r="AG49">
        <f t="shared" si="2"/>
        <v>781.70704012122098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-20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</row>
    <row r="50" spans="1:46">
      <c r="A50" t="s">
        <v>92</v>
      </c>
      <c r="D50">
        <f>TWEPL!Q50</f>
        <v>5.9491499999999995</v>
      </c>
      <c r="E50">
        <f>GT_NG!Q50</f>
        <v>8.2454844006568155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46.74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622.92128515929494</v>
      </c>
      <c r="P50" s="36">
        <v>67.88</v>
      </c>
      <c r="Q50" s="36">
        <v>9.6012934518997586</v>
      </c>
      <c r="R50" s="38">
        <v>26.3</v>
      </c>
      <c r="S50" s="38">
        <v>0</v>
      </c>
      <c r="T50" s="37">
        <f>SUMPRODUCT(LTA!J50:AN50,LTA!J$101:AN$101,LTA!J$104:AN$104)</f>
        <v>257.90999999999997</v>
      </c>
      <c r="U50" s="37">
        <f>SUMPRODUCT(LTA!J50:AN50,LTA!J$102:AN$102,LTA!J$104:AN$104)</f>
        <v>89.24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-325</v>
      </c>
      <c r="AC50">
        <f t="shared" si="0"/>
        <v>12.454762004386279</v>
      </c>
      <c r="AD50">
        <f t="shared" si="1"/>
        <v>777.33245100746524</v>
      </c>
      <c r="AE50">
        <f>'IDT-1'!C50</f>
        <v>0</v>
      </c>
      <c r="AF50" s="24"/>
      <c r="AG50">
        <f t="shared" si="2"/>
        <v>777.33245100746524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-20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</row>
    <row r="51" spans="1:46">
      <c r="A51" t="s">
        <v>93</v>
      </c>
      <c r="D51">
        <f>TWEPL!Q51</f>
        <v>4.8526399999999992</v>
      </c>
      <c r="E51">
        <f>GT_NG!Q51</f>
        <v>8.2454844006568155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46.22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622.92115726750467</v>
      </c>
      <c r="P51" s="36">
        <v>67.88</v>
      </c>
      <c r="Q51" s="36">
        <v>9.6012934518997586</v>
      </c>
      <c r="R51" s="38">
        <v>26.3</v>
      </c>
      <c r="S51" s="38">
        <v>0</v>
      </c>
      <c r="T51" s="37">
        <f>SUMPRODUCT(LTA!J51:AN51,LTA!J$101:AN$101,LTA!J$104:AN$104)</f>
        <v>247.36</v>
      </c>
      <c r="U51" s="37">
        <f>SUMPRODUCT(LTA!J51:AN51,LTA!J$102:AN$102,LTA!J$104:AN$104)</f>
        <v>80.08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-325</v>
      </c>
      <c r="AC51">
        <f t="shared" si="0"/>
        <v>12.10619509159746</v>
      </c>
      <c r="AD51">
        <f t="shared" si="1"/>
        <v>776.35438002846365</v>
      </c>
      <c r="AE51">
        <f>'IDT-1'!C51</f>
        <v>0</v>
      </c>
      <c r="AF51" s="24"/>
      <c r="AG51">
        <f t="shared" si="2"/>
        <v>776.35438002846365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</row>
    <row r="52" spans="1:46">
      <c r="A52" t="s">
        <v>94</v>
      </c>
      <c r="D52">
        <f>TWEPL!Q52</f>
        <v>4.8526399999999992</v>
      </c>
      <c r="E52">
        <f>GT_NG!Q52</f>
        <v>8.2454844006568155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46.22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622.92088852745928</v>
      </c>
      <c r="P52" s="36">
        <v>67.88</v>
      </c>
      <c r="Q52" s="36">
        <v>9.6012934518997586</v>
      </c>
      <c r="R52" s="38">
        <v>26.3</v>
      </c>
      <c r="S52" s="38">
        <v>0</v>
      </c>
      <c r="T52" s="37">
        <f>SUMPRODUCT(LTA!J52:AN52,LTA!J$101:AN$101,LTA!J$104:AN$104)</f>
        <v>248.08</v>
      </c>
      <c r="U52" s="37">
        <f>SUMPRODUCT(LTA!J52:AN52,LTA!J$102:AN$102,LTA!J$104:AN$104)</f>
        <v>80.86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-325</v>
      </c>
      <c r="AC52">
        <f t="shared" si="0"/>
        <v>12.118792834181079</v>
      </c>
      <c r="AD52">
        <f t="shared" si="1"/>
        <v>777.84151354583469</v>
      </c>
      <c r="AE52">
        <f>'IDT-1'!C52</f>
        <v>0</v>
      </c>
      <c r="AF52" s="24"/>
      <c r="AG52">
        <f t="shared" si="2"/>
        <v>777.84151354583469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</row>
    <row r="53" spans="1:46">
      <c r="A53" t="s">
        <v>95</v>
      </c>
      <c r="D53">
        <f>TWEPL!Q53</f>
        <v>4.8526399999999992</v>
      </c>
      <c r="E53">
        <f>GT_NG!Q53</f>
        <v>8.2454844006568155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47.562247955759325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618.49288968479357</v>
      </c>
      <c r="P53" s="36">
        <v>67.88</v>
      </c>
      <c r="Q53" s="36">
        <v>9.6012934518997586</v>
      </c>
      <c r="R53" s="38">
        <v>26.3</v>
      </c>
      <c r="S53" s="38">
        <v>0</v>
      </c>
      <c r="T53" s="37">
        <f>SUMPRODUCT(LTA!J53:AN53,LTA!J$101:AN$101,LTA!J$104:AN$104)</f>
        <v>249.08</v>
      </c>
      <c r="U53" s="37">
        <f>SUMPRODUCT(LTA!J53:AN53,LTA!J$102:AN$102,LTA!J$104:AN$104)</f>
        <v>57.300000000000004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-5</v>
      </c>
      <c r="AA53" s="75">
        <f>STOA!I53</f>
        <v>0</v>
      </c>
      <c r="AB53" s="75">
        <f>-STOA!O53</f>
        <v>-325</v>
      </c>
      <c r="AC53">
        <f t="shared" si="0"/>
        <v>11.945724315355509</v>
      </c>
      <c r="AD53">
        <f t="shared" si="1"/>
        <v>747.3688311777538</v>
      </c>
      <c r="AE53">
        <f>'IDT-1'!C53</f>
        <v>0</v>
      </c>
      <c r="AF53" s="24"/>
      <c r="AG53">
        <f t="shared" si="2"/>
        <v>747.3688311777538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</row>
    <row r="54" spans="1:46">
      <c r="A54" t="s">
        <v>96</v>
      </c>
      <c r="D54">
        <f>TWEPL!Q54</f>
        <v>4.8526399999999992</v>
      </c>
      <c r="E54">
        <f>GT_NG!Q54</f>
        <v>8.2454844006568155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47.562247955759325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618.49288968479357</v>
      </c>
      <c r="P54" s="36">
        <v>67.88</v>
      </c>
      <c r="Q54" s="36">
        <v>9.6012934518997586</v>
      </c>
      <c r="R54" s="38">
        <v>26.3</v>
      </c>
      <c r="S54" s="38">
        <v>0</v>
      </c>
      <c r="T54" s="37">
        <f>SUMPRODUCT(LTA!J54:AN54,LTA!J$101:AN$101,LTA!J$104:AN$104)</f>
        <v>249.26999999999998</v>
      </c>
      <c r="U54" s="37">
        <f>SUMPRODUCT(LTA!J54:AN54,LTA!J$102:AN$102,LTA!J$104:AN$104)</f>
        <v>57.330000000000005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-20</v>
      </c>
      <c r="AA54" s="75">
        <f>STOA!I54</f>
        <v>0</v>
      </c>
      <c r="AB54" s="75">
        <f>-STOA!O54</f>
        <v>-325</v>
      </c>
      <c r="AC54">
        <f t="shared" si="0"/>
        <v>12.074639681228845</v>
      </c>
      <c r="AD54">
        <f t="shared" si="1"/>
        <v>732.45991581188048</v>
      </c>
      <c r="AE54">
        <f>'IDT-1'!C54</f>
        <v>0</v>
      </c>
      <c r="AF54" s="24"/>
      <c r="AG54">
        <f t="shared" si="2"/>
        <v>732.45991581188048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</row>
    <row r="55" spans="1:46">
      <c r="A55" t="s">
        <v>97</v>
      </c>
      <c r="D55">
        <f>TWEPL!Q55</f>
        <v>4.8526399999999992</v>
      </c>
      <c r="E55">
        <f>GT_NG!Q55</f>
        <v>8.2454844006568155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47.562247955759325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618.49591568661526</v>
      </c>
      <c r="P55" s="36">
        <v>67.88</v>
      </c>
      <c r="Q55" s="36">
        <v>9.601735044279776</v>
      </c>
      <c r="R55" s="38">
        <v>26.3</v>
      </c>
      <c r="S55" s="38">
        <v>0</v>
      </c>
      <c r="T55" s="37">
        <f>SUMPRODUCT(LTA!J55:AN55,LTA!J$101:AN$101,LTA!J$104:AN$104)</f>
        <v>254.41</v>
      </c>
      <c r="U55" s="37">
        <f>SUMPRODUCT(LTA!J55:AN55,LTA!J$102:AN$102,LTA!J$104:AN$104)</f>
        <v>61.75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-40</v>
      </c>
      <c r="AA55" s="75">
        <f>STOA!I55</f>
        <v>0</v>
      </c>
      <c r="AB55" s="75">
        <f>-STOA!O55</f>
        <v>-325</v>
      </c>
      <c r="AC55">
        <f t="shared" si="0"/>
        <v>12.324395963517922</v>
      </c>
      <c r="AD55">
        <f t="shared" si="1"/>
        <v>721.77362712379318</v>
      </c>
      <c r="AE55">
        <f>'IDT-1'!C55</f>
        <v>0</v>
      </c>
      <c r="AF55" s="24"/>
      <c r="AG55">
        <f t="shared" si="2"/>
        <v>721.77362712379318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</row>
    <row r="56" spans="1:46">
      <c r="A56" t="s">
        <v>98</v>
      </c>
      <c r="D56">
        <f>TWEPL!Q56</f>
        <v>4.8526399999999992</v>
      </c>
      <c r="E56">
        <f>GT_NG!Q56</f>
        <v>8.2454844006568155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47.562247955759325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618.49604442124894</v>
      </c>
      <c r="P56" s="36">
        <v>67.88</v>
      </c>
      <c r="Q56" s="36">
        <v>9.601735044279776</v>
      </c>
      <c r="R56" s="38">
        <v>26.3</v>
      </c>
      <c r="S56" s="38">
        <v>0</v>
      </c>
      <c r="T56" s="37">
        <f>SUMPRODUCT(LTA!J56:AN56,LTA!J$101:AN$101,LTA!J$104:AN$104)</f>
        <v>252.67</v>
      </c>
      <c r="U56" s="37">
        <f>SUMPRODUCT(LTA!J56:AN56,LTA!J$102:AN$102,LTA!J$104:AN$104)</f>
        <v>62.150000000000006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-60</v>
      </c>
      <c r="AA56" s="75">
        <f>STOA!I56</f>
        <v>0</v>
      </c>
      <c r="AB56" s="75">
        <f>-STOA!O56</f>
        <v>-325</v>
      </c>
      <c r="AC56">
        <f t="shared" si="0"/>
        <v>12.482564199386628</v>
      </c>
      <c r="AD56">
        <f t="shared" si="1"/>
        <v>700.27558762255831</v>
      </c>
      <c r="AE56">
        <f>'IDT-1'!C56</f>
        <v>0</v>
      </c>
      <c r="AF56" s="24"/>
      <c r="AG56">
        <f t="shared" si="2"/>
        <v>700.27558762255831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</row>
    <row r="57" spans="1:46">
      <c r="A57" t="s">
        <v>99</v>
      </c>
      <c r="D57">
        <f>TWEPL!Q57</f>
        <v>6.0191400000000002</v>
      </c>
      <c r="E57">
        <f>GT_NG!Q57</f>
        <v>8.2454844006568155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47.562247955759325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618.49604442124894</v>
      </c>
      <c r="P57" s="36">
        <v>67.88</v>
      </c>
      <c r="Q57" s="36">
        <v>9.601735044279776</v>
      </c>
      <c r="R57" s="38">
        <v>26.3</v>
      </c>
      <c r="S57" s="38">
        <v>0</v>
      </c>
      <c r="T57" s="37">
        <f>SUMPRODUCT(LTA!J57:AN57,LTA!J$101:AN$101,LTA!J$104:AN$104)</f>
        <v>249.93</v>
      </c>
      <c r="U57" s="37">
        <f>SUMPRODUCT(LTA!J57:AN57,LTA!J$102:AN$102,LTA!J$104:AN$104)</f>
        <v>62.59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-60</v>
      </c>
      <c r="AA57" s="75">
        <f>STOA!I57</f>
        <v>0</v>
      </c>
      <c r="AB57" s="75">
        <f>-STOA!O57</f>
        <v>-325</v>
      </c>
      <c r="AC57">
        <f t="shared" si="0"/>
        <v>12.600110165259963</v>
      </c>
      <c r="AD57">
        <f t="shared" si="1"/>
        <v>684.02454165668485</v>
      </c>
      <c r="AE57">
        <f>'IDT-1'!C57</f>
        <v>0</v>
      </c>
      <c r="AF57" s="24"/>
      <c r="AG57">
        <f t="shared" si="2"/>
        <v>684.02454165668485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-15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</row>
    <row r="58" spans="1:46">
      <c r="A58" t="s">
        <v>100</v>
      </c>
      <c r="D58">
        <f>TWEPL!Q58</f>
        <v>6.0191400000000002</v>
      </c>
      <c r="E58">
        <f>GT_NG!Q58</f>
        <v>8.2454844006568155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47.562247955759325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618.49604442124894</v>
      </c>
      <c r="P58" s="36">
        <v>67.88</v>
      </c>
      <c r="Q58" s="36">
        <v>9.601735044279776</v>
      </c>
      <c r="R58" s="38">
        <v>26.3</v>
      </c>
      <c r="S58" s="38">
        <v>0</v>
      </c>
      <c r="T58" s="37">
        <f>SUMPRODUCT(LTA!J58:AN58,LTA!J$101:AN$101,LTA!J$104:AN$104)</f>
        <v>244.04000000000002</v>
      </c>
      <c r="U58" s="37">
        <f>SUMPRODUCT(LTA!J58:AN58,LTA!J$102:AN$102,LTA!J$104:AN$104)</f>
        <v>62.78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-65</v>
      </c>
      <c r="AA58" s="75">
        <f>STOA!I58</f>
        <v>0</v>
      </c>
      <c r="AB58" s="75">
        <f>-STOA!O58</f>
        <v>-325</v>
      </c>
      <c r="AC58">
        <f t="shared" si="0"/>
        <v>12.552230165259962</v>
      </c>
      <c r="AD58">
        <f t="shared" si="1"/>
        <v>678.37242165668476</v>
      </c>
      <c r="AE58">
        <f>'IDT-1'!C58</f>
        <v>0</v>
      </c>
      <c r="AF58" s="24"/>
      <c r="AG58">
        <f t="shared" si="2"/>
        <v>678.37242165668476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-10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</row>
    <row r="59" spans="1:46">
      <c r="A59" t="s">
        <v>101</v>
      </c>
      <c r="D59">
        <f>TWEPL!Q59</f>
        <v>6.0191400000000002</v>
      </c>
      <c r="E59">
        <f>GT_NG!Q59</f>
        <v>8.2454844006568155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47.562247955759325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618.49604442124894</v>
      </c>
      <c r="P59" s="36">
        <v>67.88</v>
      </c>
      <c r="Q59" s="36">
        <v>9.601735044279776</v>
      </c>
      <c r="R59" s="38">
        <v>26.3</v>
      </c>
      <c r="S59" s="38">
        <v>0</v>
      </c>
      <c r="T59" s="37">
        <f>SUMPRODUCT(LTA!J59:AN59,LTA!J$101:AN$101,LTA!J$104:AN$104)</f>
        <v>237.04</v>
      </c>
      <c r="U59" s="37">
        <f>SUMPRODUCT(LTA!J59:AN59,LTA!J$102:AN$102,LTA!J$104:AN$104)</f>
        <v>66.7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-80</v>
      </c>
      <c r="AA59" s="75">
        <f>STOA!I59</f>
        <v>0</v>
      </c>
      <c r="AB59" s="75">
        <f>-STOA!O59</f>
        <v>-325</v>
      </c>
      <c r="AC59">
        <f t="shared" si="0"/>
        <v>12.568713953884409</v>
      </c>
      <c r="AD59">
        <f t="shared" si="1"/>
        <v>670.2759378680604</v>
      </c>
      <c r="AE59">
        <f>'IDT-1'!C59</f>
        <v>0</v>
      </c>
      <c r="AF59" s="24"/>
      <c r="AG59">
        <f t="shared" si="2"/>
        <v>670.2759378680604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</row>
    <row r="60" spans="1:46">
      <c r="A60" t="s">
        <v>102</v>
      </c>
      <c r="D60">
        <f>TWEPL!Q60</f>
        <v>6.0191400000000002</v>
      </c>
      <c r="E60">
        <f>GT_NG!Q60</f>
        <v>8.2454844006568155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47.562247955759325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619.85480129354971</v>
      </c>
      <c r="P60" s="36">
        <v>67.88</v>
      </c>
      <c r="Q60" s="36">
        <v>9.601735044279776</v>
      </c>
      <c r="R60" s="38">
        <v>26.3</v>
      </c>
      <c r="S60" s="38">
        <v>0</v>
      </c>
      <c r="T60" s="37">
        <f>SUMPRODUCT(LTA!J60:AN60,LTA!J$101:AN$101,LTA!J$104:AN$104)</f>
        <v>228.19</v>
      </c>
      <c r="U60" s="37">
        <f>SUMPRODUCT(LTA!J60:AN60,LTA!J$102:AN$102,LTA!J$104:AN$104)</f>
        <v>67.09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-70</v>
      </c>
      <c r="AA60" s="75">
        <f>STOA!I60</f>
        <v>0</v>
      </c>
      <c r="AB60" s="75">
        <f>-STOA!O60</f>
        <v>-325</v>
      </c>
      <c r="AC60">
        <f t="shared" si="0"/>
        <v>12.424351934362845</v>
      </c>
      <c r="AD60">
        <f t="shared" si="1"/>
        <v>673.31905675988276</v>
      </c>
      <c r="AE60">
        <f>'IDT-1'!C60</f>
        <v>0</v>
      </c>
      <c r="AF60" s="24"/>
      <c r="AG60">
        <f t="shared" si="2"/>
        <v>673.31905675988276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</row>
    <row r="61" spans="1:46">
      <c r="A61" t="s">
        <v>103</v>
      </c>
      <c r="D61">
        <f>TWEPL!Q61</f>
        <v>6.0191400000000002</v>
      </c>
      <c r="E61">
        <f>GT_NG!Q61</f>
        <v>8.2454844006568155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47.562247955759325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635.44257349354962</v>
      </c>
      <c r="P61" s="36">
        <v>57.622308308629108</v>
      </c>
      <c r="Q61" s="36">
        <v>9.6012934518997586</v>
      </c>
      <c r="R61" s="38">
        <v>26.3</v>
      </c>
      <c r="S61" s="38">
        <v>0</v>
      </c>
      <c r="T61" s="37">
        <f>SUMPRODUCT(LTA!J61:AN61,LTA!J$101:AN$101,LTA!J$104:AN$104)</f>
        <v>223.98999999999998</v>
      </c>
      <c r="U61" s="37">
        <f>SUMPRODUCT(LTA!J61:AN61,LTA!J$102:AN$102,LTA!J$104:AN$104)</f>
        <v>77.53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-45</v>
      </c>
      <c r="AA61" s="75">
        <f>STOA!I61</f>
        <v>0</v>
      </c>
      <c r="AB61" s="75">
        <f>-STOA!O61</f>
        <v>-325</v>
      </c>
      <c r="AC61">
        <f t="shared" si="0"/>
        <v>12.606248478508229</v>
      </c>
      <c r="AD61">
        <f t="shared" si="1"/>
        <v>674.7067991319866</v>
      </c>
      <c r="AE61">
        <f>'IDT-1'!C61</f>
        <v>0</v>
      </c>
      <c r="AF61" s="24"/>
      <c r="AG61">
        <f t="shared" si="2"/>
        <v>674.7067991319866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-35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</row>
    <row r="62" spans="1:46">
      <c r="A62" t="s">
        <v>104</v>
      </c>
      <c r="D62">
        <f>TWEPL!Q62</f>
        <v>6.0191400000000002</v>
      </c>
      <c r="E62">
        <f>GT_NG!Q62</f>
        <v>8.2454844006568155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47.562247955759325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635.44257349354962</v>
      </c>
      <c r="P62" s="36">
        <v>57.622308308629108</v>
      </c>
      <c r="Q62" s="36">
        <v>9.6012934518997586</v>
      </c>
      <c r="R62" s="38">
        <v>26.3</v>
      </c>
      <c r="S62" s="38">
        <v>0</v>
      </c>
      <c r="T62" s="37">
        <f>SUMPRODUCT(LTA!J62:AN62,LTA!J$101:AN$101,LTA!J$104:AN$104)</f>
        <v>212.32</v>
      </c>
      <c r="U62" s="37">
        <f>SUMPRODUCT(LTA!J62:AN62,LTA!J$102:AN$102,LTA!J$104:AN$104)</f>
        <v>77.86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-35</v>
      </c>
      <c r="AA62" s="75">
        <f>STOA!I62</f>
        <v>0</v>
      </c>
      <c r="AB62" s="75">
        <f>-STOA!O62</f>
        <v>-325</v>
      </c>
      <c r="AC62">
        <f t="shared" si="0"/>
        <v>12.46863668988378</v>
      </c>
      <c r="AD62">
        <f t="shared" si="1"/>
        <v>668.50441092061089</v>
      </c>
      <c r="AE62">
        <f>'IDT-1'!C62</f>
        <v>0</v>
      </c>
      <c r="AF62" s="24"/>
      <c r="AG62">
        <f t="shared" si="2"/>
        <v>668.50441092061089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-40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</row>
    <row r="63" spans="1:46">
      <c r="A63" t="s">
        <v>105</v>
      </c>
      <c r="D63">
        <f>TWEPL!Q63</f>
        <v>6.0191400000000002</v>
      </c>
      <c r="E63">
        <f>GT_NG!Q63</f>
        <v>8.2454844006568155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47.562247955759325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619.85480129354971</v>
      </c>
      <c r="P63" s="36">
        <v>57.622308308629108</v>
      </c>
      <c r="Q63" s="36">
        <v>9.6012934518997586</v>
      </c>
      <c r="R63" s="38">
        <v>26.3</v>
      </c>
      <c r="S63" s="38">
        <v>0</v>
      </c>
      <c r="T63" s="37">
        <f>SUMPRODUCT(LTA!J63:AN63,LTA!J$101:AN$101,LTA!J$104:AN$104)</f>
        <v>208.25</v>
      </c>
      <c r="U63" s="37">
        <f>SUMPRODUCT(LTA!J63:AN63,LTA!J$102:AN$102,LTA!J$104:AN$104)</f>
        <v>78.03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-30</v>
      </c>
      <c r="AA63" s="75">
        <f>STOA!I63</f>
        <v>0</v>
      </c>
      <c r="AB63" s="75">
        <f>-STOA!O63</f>
        <v>-325</v>
      </c>
      <c r="AC63">
        <f t="shared" si="0"/>
        <v>12.220227826154892</v>
      </c>
      <c r="AD63">
        <f t="shared" si="1"/>
        <v>659.26504758433987</v>
      </c>
      <c r="AE63">
        <f>'IDT-1'!C63</f>
        <v>0</v>
      </c>
      <c r="AF63" s="24"/>
      <c r="AG63">
        <f t="shared" si="2"/>
        <v>659.26504758433987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-35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</row>
    <row r="64" spans="1:46">
      <c r="A64" t="s">
        <v>106</v>
      </c>
      <c r="D64">
        <f>TWEPL!Q64</f>
        <v>6.0191400000000002</v>
      </c>
      <c r="E64">
        <f>GT_NG!Q64</f>
        <v>8.2454844006568155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47.562247955759325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618.49441391170797</v>
      </c>
      <c r="P64" s="36">
        <v>57.622308308629108</v>
      </c>
      <c r="Q64" s="36">
        <v>9.6012934518997586</v>
      </c>
      <c r="R64" s="38">
        <v>26.3</v>
      </c>
      <c r="S64" s="38">
        <v>0</v>
      </c>
      <c r="T64" s="37">
        <f>SUMPRODUCT(LTA!J64:AN64,LTA!J$101:AN$101,LTA!J$104:AN$104)</f>
        <v>192.41</v>
      </c>
      <c r="U64" s="37">
        <f>SUMPRODUCT(LTA!J64:AN64,LTA!J$102:AN$102,LTA!J$104:AN$104)</f>
        <v>78.14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-20</v>
      </c>
      <c r="AA64" s="75">
        <f>STOA!I64</f>
        <v>0</v>
      </c>
      <c r="AB64" s="75">
        <f>-STOA!O64</f>
        <v>-325</v>
      </c>
      <c r="AC64">
        <f t="shared" si="0"/>
        <v>11.99195699489853</v>
      </c>
      <c r="AD64">
        <f t="shared" si="1"/>
        <v>652.4029310337545</v>
      </c>
      <c r="AE64">
        <f>'IDT-1'!C64</f>
        <v>0</v>
      </c>
      <c r="AF64" s="24"/>
      <c r="AG64">
        <f t="shared" si="2"/>
        <v>652.4029310337545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-35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</row>
    <row r="65" spans="1:46">
      <c r="A65" t="s">
        <v>107</v>
      </c>
      <c r="D65">
        <f>TWEPL!Q65</f>
        <v>6.0191400000000002</v>
      </c>
      <c r="E65">
        <f>GT_NG!Q65</f>
        <v>8.2454844006568155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48.592249432896622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619.30182805863762</v>
      </c>
      <c r="P65" s="36">
        <v>57.622308308629108</v>
      </c>
      <c r="Q65" s="36">
        <v>9.6012934518997586</v>
      </c>
      <c r="R65" s="38">
        <v>26.3</v>
      </c>
      <c r="S65" s="38">
        <v>0</v>
      </c>
      <c r="T65" s="37">
        <f>SUMPRODUCT(LTA!J65:AN65,LTA!J$101:AN$101,LTA!J$104:AN$104)</f>
        <v>176.35</v>
      </c>
      <c r="U65" s="37">
        <f>SUMPRODUCT(LTA!J65:AN65,LTA!J$102:AN$102,LTA!J$104:AN$104)</f>
        <v>78.17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-10</v>
      </c>
      <c r="AA65" s="75">
        <f>STOA!I65</f>
        <v>0</v>
      </c>
      <c r="AB65" s="75">
        <f>-STOA!O65</f>
        <v>-325</v>
      </c>
      <c r="AC65">
        <f t="shared" si="0"/>
        <v>11.872739286140693</v>
      </c>
      <c r="AD65">
        <f t="shared" si="1"/>
        <v>638.32956436657935</v>
      </c>
      <c r="AE65">
        <f>'IDT-1'!C65</f>
        <v>0</v>
      </c>
      <c r="AF65" s="24"/>
      <c r="AG65">
        <f t="shared" si="2"/>
        <v>638.32956436657935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-45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</row>
    <row r="66" spans="1:46">
      <c r="A66" t="s">
        <v>108</v>
      </c>
      <c r="D66">
        <f>TWEPL!Q66</f>
        <v>6.0191400000000002</v>
      </c>
      <c r="E66">
        <f>GT_NG!Q66</f>
        <v>8.2454844006568155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48.592249432896622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619.30217370787148</v>
      </c>
      <c r="P66" s="36">
        <v>57.622308308629108</v>
      </c>
      <c r="Q66" s="36">
        <v>9.6012934518997586</v>
      </c>
      <c r="R66" s="38">
        <v>26.3</v>
      </c>
      <c r="S66" s="38">
        <v>0</v>
      </c>
      <c r="T66" s="37">
        <f>SUMPRODUCT(LTA!J66:AN66,LTA!J$101:AN$101,LTA!J$104:AN$104)</f>
        <v>158.74</v>
      </c>
      <c r="U66" s="37">
        <f>SUMPRODUCT(LTA!J66:AN66,LTA!J$102:AN$102,LTA!J$104:AN$104)</f>
        <v>78.27000000000001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0</v>
      </c>
      <c r="AB66" s="75">
        <f>-STOA!O66</f>
        <v>-325</v>
      </c>
      <c r="AC66">
        <f t="shared" si="0"/>
        <v>11.632475454620478</v>
      </c>
      <c r="AD66">
        <f t="shared" si="1"/>
        <v>632.06017384733332</v>
      </c>
      <c r="AE66">
        <f>'IDT-1'!C66</f>
        <v>0</v>
      </c>
      <c r="AF66" s="24"/>
      <c r="AG66">
        <f t="shared" si="2"/>
        <v>632.06017384733332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-44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</row>
    <row r="67" spans="1:46">
      <c r="A67" t="s">
        <v>109</v>
      </c>
      <c r="D67">
        <f>TWEPL!Q67</f>
        <v>6.0191400000000002</v>
      </c>
      <c r="E67">
        <f>GT_NG!Q67</f>
        <v>8.2454844006568155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47.93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627.88531476649109</v>
      </c>
      <c r="P67" s="36">
        <v>67.88</v>
      </c>
      <c r="Q67" s="36">
        <v>9.6012934518997586</v>
      </c>
      <c r="R67" s="38">
        <v>24.66</v>
      </c>
      <c r="S67" s="38">
        <v>0</v>
      </c>
      <c r="T67" s="37">
        <f>SUMPRODUCT(LTA!J67:AN67,LTA!J$101:AN$101,LTA!J$104:AN$104)</f>
        <v>138.57999999999998</v>
      </c>
      <c r="U67" s="37">
        <f>SUMPRODUCT(LTA!J67:AN67,LTA!J$102:AN$102,LTA!J$104:AN$104)</f>
        <v>87.539999999999992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0</v>
      </c>
      <c r="AB67" s="75">
        <f>-STOA!O67</f>
        <v>-325</v>
      </c>
      <c r="AC67">
        <f t="shared" si="0"/>
        <v>11.739221658558288</v>
      </c>
      <c r="AD67">
        <f t="shared" si="1"/>
        <v>630.60201096048922</v>
      </c>
      <c r="AE67">
        <f>'IDT-1'!C67</f>
        <v>0</v>
      </c>
      <c r="AF67" s="24"/>
      <c r="AG67">
        <f t="shared" si="2"/>
        <v>630.60201096048922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-51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</row>
    <row r="68" spans="1:46">
      <c r="A68" t="s">
        <v>110</v>
      </c>
      <c r="D68">
        <f>TWEPL!Q68</f>
        <v>6.0191400000000002</v>
      </c>
      <c r="E68">
        <f>GT_NG!Q68</f>
        <v>8.2454844006568155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46.74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627.88446666701543</v>
      </c>
      <c r="P68" s="36">
        <v>67.88</v>
      </c>
      <c r="Q68" s="36">
        <v>9.6012934518997586</v>
      </c>
      <c r="R68" s="38">
        <v>20.91</v>
      </c>
      <c r="S68" s="38">
        <v>0</v>
      </c>
      <c r="T68" s="37">
        <f>SUMPRODUCT(LTA!J68:AN68,LTA!J$101:AN$101,LTA!J$104:AN$104)</f>
        <v>119.99</v>
      </c>
      <c r="U68" s="37">
        <f>SUMPRODUCT(LTA!J68:AN68,LTA!J$102:AN$102,LTA!J$104:AN$104)</f>
        <v>106.17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0</v>
      </c>
      <c r="AB68" s="75">
        <f>-STOA!O68</f>
        <v>-325</v>
      </c>
      <c r="AC68">
        <f t="shared" ref="AC68:AC98" si="3">SUMIF(B68:AB68,"&gt;0")*$AC$2-SUMIF(B68:AB68,"&lt;0")*($AC$2/(1-$AC$2))+SUMIF(AI68:AR68,"&gt;0")*$AC$2-SUMIF(AI68:AR68,"&lt;0")*($AC$2/(1-$AC$2))</f>
        <v>11.706525692247581</v>
      </c>
      <c r="AD68">
        <f t="shared" ref="AD68:AD98" si="4">SUM(B68:AB68,AI68:AT68)-AC68</f>
        <v>624.7338588273243</v>
      </c>
      <c r="AE68">
        <f>'IDT-1'!C68</f>
        <v>0</v>
      </c>
      <c r="AF68" s="24"/>
      <c r="AG68">
        <f t="shared" ref="AG68:AG98" si="5">SUM(AD68:AF68)</f>
        <v>624.7338588273243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-52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</row>
    <row r="69" spans="1:46">
      <c r="A69" t="s">
        <v>111</v>
      </c>
      <c r="D69">
        <f>TWEPL!Q69</f>
        <v>6.0191400000000002</v>
      </c>
      <c r="E69">
        <f>GT_NG!Q69</f>
        <v>8.2454844006568155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46.74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640.24592073543363</v>
      </c>
      <c r="P69" s="36">
        <v>67.88</v>
      </c>
      <c r="Q69" s="36">
        <v>9.6012934518997586</v>
      </c>
      <c r="R69" s="38">
        <v>12.750000000000002</v>
      </c>
      <c r="S69" s="38">
        <v>0</v>
      </c>
      <c r="T69" s="37">
        <f>SUMPRODUCT(LTA!J69:AN69,LTA!J$101:AN$101,LTA!J$104:AN$104)</f>
        <v>91.91</v>
      </c>
      <c r="U69" s="37">
        <f>SUMPRODUCT(LTA!J69:AN69,LTA!J$102:AN$102,LTA!J$104:AN$104)</f>
        <v>129.18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0</v>
      </c>
      <c r="AB69" s="75">
        <f>-STOA!O69</f>
        <v>-325</v>
      </c>
      <c r="AC69">
        <f t="shared" si="3"/>
        <v>11.67381643324763</v>
      </c>
      <c r="AD69">
        <f t="shared" si="4"/>
        <v>626.89802215474253</v>
      </c>
      <c r="AE69">
        <f>'IDT-1'!C69</f>
        <v>0</v>
      </c>
      <c r="AF69" s="24"/>
      <c r="AG69">
        <f t="shared" si="5"/>
        <v>626.89802215474253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-49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</row>
    <row r="70" spans="1:46">
      <c r="A70" t="s">
        <v>112</v>
      </c>
      <c r="D70">
        <f>TWEPL!Q70</f>
        <v>6.0191400000000002</v>
      </c>
      <c r="E70">
        <f>GT_NG!Q70</f>
        <v>8.2454844006568155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46.74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668.58234275264203</v>
      </c>
      <c r="P70" s="36">
        <v>67.88</v>
      </c>
      <c r="Q70" s="36">
        <v>22.003248191348</v>
      </c>
      <c r="R70" s="38">
        <v>5.4473427596294499</v>
      </c>
      <c r="S70" s="38">
        <v>0</v>
      </c>
      <c r="T70" s="37">
        <f>SUMPRODUCT(LTA!J70:AN70,LTA!J$101:AN$101,LTA!J$104:AN$104)</f>
        <v>72.320000000000007</v>
      </c>
      <c r="U70" s="37">
        <f>SUMPRODUCT(LTA!J70:AN70,LTA!J$102:AN$102,LTA!J$104:AN$104)</f>
        <v>128.34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0</v>
      </c>
      <c r="AB70" s="75">
        <f>-STOA!O70</f>
        <v>-325</v>
      </c>
      <c r="AC70">
        <f t="shared" si="3"/>
        <v>11.816949108083987</v>
      </c>
      <c r="AD70">
        <f t="shared" si="4"/>
        <v>635.76060899619222</v>
      </c>
      <c r="AE70">
        <f>'IDT-1'!C70</f>
        <v>0</v>
      </c>
      <c r="AF70" s="24"/>
      <c r="AG70">
        <f t="shared" si="5"/>
        <v>635.76060899619222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-53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</row>
    <row r="71" spans="1:46">
      <c r="A71" t="s">
        <v>113</v>
      </c>
      <c r="D71">
        <f>TWEPL!Q71</f>
        <v>6.0191400000000002</v>
      </c>
      <c r="E71">
        <f>GT_NG!Q71</f>
        <v>8.2454844006568155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44.999172832130874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705.25034341281014</v>
      </c>
      <c r="P71" s="36">
        <v>67.88</v>
      </c>
      <c r="Q71" s="36">
        <v>22.002539829138765</v>
      </c>
      <c r="R71" s="38">
        <v>1.6273409461663946</v>
      </c>
      <c r="S71" s="38">
        <v>0</v>
      </c>
      <c r="T71" s="37">
        <f>SUMPRODUCT(LTA!J71:AN71,LTA!J$101:AN$101,LTA!J$104:AN$104)</f>
        <v>54.769999999999996</v>
      </c>
      <c r="U71" s="37">
        <f>SUMPRODUCT(LTA!J71:AN71,LTA!J$102:AN$102,LTA!J$104:AN$104)</f>
        <v>126.72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-325</v>
      </c>
      <c r="AC71">
        <f t="shared" si="3"/>
        <v>11.807090349520095</v>
      </c>
      <c r="AD71">
        <f t="shared" si="4"/>
        <v>660.70693107138288</v>
      </c>
      <c r="AE71">
        <f>'IDT-1'!C71</f>
        <v>0</v>
      </c>
      <c r="AF71" s="24"/>
      <c r="AG71">
        <f t="shared" si="5"/>
        <v>660.70693107138288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-40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</row>
    <row r="72" spans="1:46">
      <c r="A72" t="s">
        <v>114</v>
      </c>
      <c r="D72">
        <f>TWEPL!Q72</f>
        <v>6.0191400000000002</v>
      </c>
      <c r="E72">
        <f>GT_NG!Q72</f>
        <v>8.5274180655475611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44.999172832130874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731.21468985198487</v>
      </c>
      <c r="P72" s="36">
        <v>67.88</v>
      </c>
      <c r="Q72" s="36">
        <v>22.002539829138765</v>
      </c>
      <c r="R72" s="38">
        <v>0.14999999999999997</v>
      </c>
      <c r="S72" s="38">
        <v>0</v>
      </c>
      <c r="T72" s="37">
        <f>SUMPRODUCT(LTA!J72:AN72,LTA!J$101:AN$101,LTA!J$104:AN$104)</f>
        <v>42.980000000000004</v>
      </c>
      <c r="U72" s="37">
        <f>SUMPRODUCT(LTA!J72:AN72,LTA!J$102:AN$102,LTA!J$104:AN$104)</f>
        <v>125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-325</v>
      </c>
      <c r="AC72">
        <f t="shared" si="3"/>
        <v>11.816953861197559</v>
      </c>
      <c r="AD72">
        <f t="shared" si="4"/>
        <v>681.95600671760462</v>
      </c>
      <c r="AE72">
        <f>'IDT-1'!C72</f>
        <v>0</v>
      </c>
      <c r="AF72" s="24"/>
      <c r="AG72">
        <f t="shared" si="5"/>
        <v>681.95600671760462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-30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</row>
    <row r="73" spans="1:46">
      <c r="A73" t="s">
        <v>115</v>
      </c>
      <c r="D73">
        <f>TWEPL!Q73</f>
        <v>6.0191400000000002</v>
      </c>
      <c r="E73">
        <f>GT_NG!Q73</f>
        <v>8.5274180655475611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44.999256873916273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748.77791869063049</v>
      </c>
      <c r="P73" s="36">
        <v>67.88</v>
      </c>
      <c r="Q73" s="36">
        <v>22.002539829138765</v>
      </c>
      <c r="R73" s="38">
        <v>0</v>
      </c>
      <c r="S73" s="38">
        <v>0</v>
      </c>
      <c r="T73" s="37">
        <f>SUMPRODUCT(LTA!J73:AN73,LTA!J$101:AN$101,LTA!J$104:AN$104)</f>
        <v>37.78</v>
      </c>
      <c r="U73" s="37">
        <f>SUMPRODUCT(LTA!J73:AN73,LTA!J$102:AN$102,LTA!J$104:AN$104)</f>
        <v>123.31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-325</v>
      </c>
      <c r="AC73">
        <f t="shared" si="3"/>
        <v>11.778282323519841</v>
      </c>
      <c r="AD73">
        <f t="shared" si="4"/>
        <v>707.51799113571326</v>
      </c>
      <c r="AE73">
        <f>'IDT-1'!C73</f>
        <v>0</v>
      </c>
      <c r="AF73" s="24"/>
      <c r="AG73">
        <f t="shared" si="5"/>
        <v>707.51799113571326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-15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</row>
    <row r="74" spans="1:46">
      <c r="A74" t="s">
        <v>116</v>
      </c>
      <c r="D74">
        <f>TWEPL!Q74</f>
        <v>6.0191400000000002</v>
      </c>
      <c r="E74">
        <f>GT_NG!Q74</f>
        <v>8.5274180655475611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44.999256873916273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785.3754044695346</v>
      </c>
      <c r="P74" s="36">
        <v>67.88</v>
      </c>
      <c r="Q74" s="36">
        <v>22.002539829138765</v>
      </c>
      <c r="R74" s="38">
        <v>0</v>
      </c>
      <c r="S74" s="38">
        <v>0</v>
      </c>
      <c r="T74" s="37">
        <f>SUMPRODUCT(LTA!J74:AN74,LTA!J$101:AN$101,LTA!J$104:AN$104)</f>
        <v>36.61</v>
      </c>
      <c r="U74" s="37">
        <f>SUMPRODUCT(LTA!J74:AN74,LTA!J$102:AN$102,LTA!J$104:AN$104)</f>
        <v>121.68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-325</v>
      </c>
      <c r="AC74">
        <f t="shared" si="3"/>
        <v>12.231604358560416</v>
      </c>
      <c r="AD74">
        <f t="shared" si="4"/>
        <v>720.86215487957679</v>
      </c>
      <c r="AE74">
        <f>'IDT-1'!C74</f>
        <v>0</v>
      </c>
      <c r="AF74" s="24"/>
      <c r="AG74">
        <f t="shared" si="5"/>
        <v>720.86215487957679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-35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</row>
    <row r="75" spans="1:46">
      <c r="A75" t="s">
        <v>117</v>
      </c>
      <c r="D75">
        <f>TWEPL!Q75</f>
        <v>6.0191400000000002</v>
      </c>
      <c r="E75">
        <f>GT_NG!Q75</f>
        <v>8.5960031974420463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44.999256873916273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820.86719814077287</v>
      </c>
      <c r="P75" s="36">
        <v>65.87</v>
      </c>
      <c r="Q75" s="36">
        <v>22.002539829138765</v>
      </c>
      <c r="R75" s="38">
        <v>0</v>
      </c>
      <c r="S75" s="38">
        <v>0</v>
      </c>
      <c r="T75" s="37">
        <f>SUMPRODUCT(LTA!J75:AN75,LTA!J$101:AN$101,LTA!J$104:AN$104)</f>
        <v>37.96</v>
      </c>
      <c r="U75" s="37">
        <f>SUMPRODUCT(LTA!J75:AN75,LTA!J$102:AN$102,LTA!J$104:AN$104)</f>
        <v>121.22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-325</v>
      </c>
      <c r="AC75">
        <f t="shared" si="3"/>
        <v>12.647970906380067</v>
      </c>
      <c r="AD75">
        <f t="shared" si="4"/>
        <v>739.88616713488977</v>
      </c>
      <c r="AE75">
        <f>'IDT-1'!C75</f>
        <v>0</v>
      </c>
      <c r="AF75" s="24"/>
      <c r="AG75">
        <f t="shared" si="5"/>
        <v>739.88616713488977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-50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</row>
    <row r="76" spans="1:46">
      <c r="A76" t="s">
        <v>118</v>
      </c>
      <c r="D76">
        <f>TWEPL!Q76</f>
        <v>6.0191400000000002</v>
      </c>
      <c r="E76">
        <f>GT_NG!Q76</f>
        <v>8.5960031974420463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44.999256873916273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838.22984596188201</v>
      </c>
      <c r="P76" s="36">
        <v>65.87</v>
      </c>
      <c r="Q76" s="36">
        <v>22.002539829138765</v>
      </c>
      <c r="R76" s="38">
        <v>0</v>
      </c>
      <c r="S76" s="38">
        <v>0</v>
      </c>
      <c r="T76" s="37">
        <f>SUMPRODUCT(LTA!J76:AN76,LTA!J$101:AN$101,LTA!J$104:AN$104)</f>
        <v>38.01</v>
      </c>
      <c r="U76" s="37">
        <f>SUMPRODUCT(LTA!J76:AN76,LTA!J$102:AN$102,LTA!J$104:AN$104)</f>
        <v>120.96000000000001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-325</v>
      </c>
      <c r="AC76">
        <f t="shared" si="3"/>
        <v>13.046187879824055</v>
      </c>
      <c r="AD76">
        <f t="shared" si="4"/>
        <v>726.64059798255505</v>
      </c>
      <c r="AE76">
        <f>'IDT-1'!C76</f>
        <v>0</v>
      </c>
      <c r="AF76" s="24"/>
      <c r="AG76">
        <f t="shared" si="5"/>
        <v>726.64059798255505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-80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</row>
    <row r="77" spans="1:46">
      <c r="A77" t="s">
        <v>119</v>
      </c>
      <c r="D77">
        <f>TWEPL!Q77</f>
        <v>6.0191400000000002</v>
      </c>
      <c r="E77">
        <f>GT_NG!Q77</f>
        <v>8.5960031974420463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44.999172832130874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845.77013849267917</v>
      </c>
      <c r="P77" s="36">
        <v>65.87</v>
      </c>
      <c r="Q77" s="36">
        <v>22.002539829138765</v>
      </c>
      <c r="R77" s="38">
        <v>0</v>
      </c>
      <c r="S77" s="38">
        <v>0</v>
      </c>
      <c r="T77" s="37">
        <f>SUMPRODUCT(LTA!J77:AN77,LTA!J$101:AN$101,LTA!J$104:AN$104)</f>
        <v>37.32</v>
      </c>
      <c r="U77" s="37">
        <f>SUMPRODUCT(LTA!J77:AN77,LTA!J$102:AN$102,LTA!J$104:AN$104)</f>
        <v>120.72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-5</v>
      </c>
      <c r="AA77" s="75">
        <f>STOA!I77</f>
        <v>0</v>
      </c>
      <c r="AB77" s="75">
        <f>-STOA!O77</f>
        <v>-325</v>
      </c>
      <c r="AC77">
        <f t="shared" si="3"/>
        <v>13.271136785629535</v>
      </c>
      <c r="AD77">
        <f t="shared" si="4"/>
        <v>713.02585756576127</v>
      </c>
      <c r="AE77">
        <f>'IDT-1'!C77</f>
        <v>0</v>
      </c>
      <c r="AF77" s="24"/>
      <c r="AG77">
        <f t="shared" si="5"/>
        <v>713.02585756576127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-95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</row>
    <row r="78" spans="1:46">
      <c r="A78" t="s">
        <v>120</v>
      </c>
      <c r="D78">
        <f>TWEPL!Q78</f>
        <v>6.0191400000000002</v>
      </c>
      <c r="E78">
        <f>GT_NG!Q78</f>
        <v>8.5960031974420463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44.999172832130874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843.87581868211953</v>
      </c>
      <c r="P78" s="36">
        <v>65.87</v>
      </c>
      <c r="Q78" s="36">
        <v>22.002539829138765</v>
      </c>
      <c r="R78" s="38">
        <v>0</v>
      </c>
      <c r="S78" s="38">
        <v>0</v>
      </c>
      <c r="T78" s="37">
        <f>SUMPRODUCT(LTA!J78:AN78,LTA!J$101:AN$101,LTA!J$104:AN$104)</f>
        <v>36.880000000000003</v>
      </c>
      <c r="U78" s="37">
        <f>SUMPRODUCT(LTA!J78:AN78,LTA!J$102:AN$102,LTA!J$104:AN$104)</f>
        <v>120.53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-15</v>
      </c>
      <c r="AA78" s="75">
        <f>STOA!I78</f>
        <v>0</v>
      </c>
      <c r="AB78" s="75">
        <f>-STOA!O78</f>
        <v>-325</v>
      </c>
      <c r="AC78">
        <f t="shared" si="3"/>
        <v>13.334644076469726</v>
      </c>
      <c r="AD78">
        <f t="shared" si="4"/>
        <v>700.43803046436153</v>
      </c>
      <c r="AE78">
        <f>'IDT-1'!C78</f>
        <v>0</v>
      </c>
      <c r="AF78" s="24"/>
      <c r="AG78">
        <f t="shared" si="5"/>
        <v>700.43803046436153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-95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</row>
    <row r="79" spans="1:46">
      <c r="A79" t="s">
        <v>121</v>
      </c>
      <c r="D79">
        <f>TWEPL!Q79</f>
        <v>6.0191400000000002</v>
      </c>
      <c r="E79">
        <f>GT_NG!Q79</f>
        <v>8.5960031974420463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46.74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760.84530106032651</v>
      </c>
      <c r="P79" s="36">
        <v>65.87</v>
      </c>
      <c r="Q79" s="36">
        <v>22.003248191348</v>
      </c>
      <c r="R79" s="38">
        <v>0</v>
      </c>
      <c r="S79" s="38">
        <v>0</v>
      </c>
      <c r="T79" s="37">
        <f>SUMPRODUCT(LTA!J79:AN79,LTA!J$101:AN$101,LTA!J$104:AN$104)</f>
        <v>36.46</v>
      </c>
      <c r="U79" s="37">
        <f>SUMPRODUCT(LTA!J79:AN79,LTA!J$102:AN$102,LTA!J$104:AN$104)</f>
        <v>119.65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-325</v>
      </c>
      <c r="AC79">
        <f t="shared" si="3"/>
        <v>12.047915586157089</v>
      </c>
      <c r="AD79">
        <f t="shared" si="4"/>
        <v>689.13577686295969</v>
      </c>
      <c r="AE79">
        <f>'IDT-1'!C79</f>
        <v>0</v>
      </c>
      <c r="AF79" s="24"/>
      <c r="AG79">
        <f t="shared" si="5"/>
        <v>689.13577686295969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-40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</row>
    <row r="80" spans="1:46">
      <c r="A80" t="s">
        <v>122</v>
      </c>
      <c r="D80">
        <f>TWEPL!Q80</f>
        <v>6.0191400000000002</v>
      </c>
      <c r="E80">
        <f>GT_NG!Q80</f>
        <v>8.5960031974420463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46.74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720.98989181429135</v>
      </c>
      <c r="P80" s="36">
        <v>65.87</v>
      </c>
      <c r="Q80" s="36">
        <v>22.002539829138765</v>
      </c>
      <c r="R80" s="38">
        <v>0</v>
      </c>
      <c r="S80" s="38">
        <v>0</v>
      </c>
      <c r="T80" s="37">
        <f>SUMPRODUCT(LTA!J80:AN80,LTA!J$101:AN$101,LTA!J$104:AN$104)</f>
        <v>35.799999999999997</v>
      </c>
      <c r="U80" s="37">
        <f>SUMPRODUCT(LTA!J80:AN80,LTA!J$102:AN$102,LTA!J$104:AN$104)</f>
        <v>118.81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-325</v>
      </c>
      <c r="AC80">
        <f t="shared" si="3"/>
        <v>11.429447151051383</v>
      </c>
      <c r="AD80">
        <f t="shared" si="4"/>
        <v>680.39812768982074</v>
      </c>
      <c r="AE80">
        <f>'IDT-1'!C80</f>
        <v>0</v>
      </c>
      <c r="AF80" s="24"/>
      <c r="AG80">
        <f t="shared" si="5"/>
        <v>680.39812768982074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-8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</row>
    <row r="81" spans="1:46">
      <c r="A81" t="s">
        <v>123</v>
      </c>
      <c r="D81">
        <f>TWEPL!Q81</f>
        <v>6.0191400000000002</v>
      </c>
      <c r="E81">
        <f>GT_NG!Q81</f>
        <v>8.5960031974420463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47.93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698.36020533801911</v>
      </c>
      <c r="P81" s="36">
        <v>67.88</v>
      </c>
      <c r="Q81" s="36">
        <v>22.002539829138765</v>
      </c>
      <c r="R81" s="38">
        <v>0</v>
      </c>
      <c r="S81" s="38">
        <v>0</v>
      </c>
      <c r="T81" s="37">
        <f>SUMPRODUCT(LTA!J81:AN81,LTA!J$101:AN$101,LTA!J$104:AN$104)</f>
        <v>46.85</v>
      </c>
      <c r="U81" s="37">
        <f>SUMPRODUCT(LTA!J81:AN81,LTA!J$102:AN$102,LTA!J$104:AN$104)</f>
        <v>117.97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-325</v>
      </c>
      <c r="AC81">
        <f t="shared" si="3"/>
        <v>11.284232522851585</v>
      </c>
      <c r="AD81">
        <f t="shared" si="4"/>
        <v>679.3236558417484</v>
      </c>
      <c r="AE81">
        <f>'IDT-1'!C81</f>
        <v>0</v>
      </c>
      <c r="AF81" s="24"/>
      <c r="AG81">
        <f t="shared" si="5"/>
        <v>679.3236558417484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</row>
    <row r="82" spans="1:46">
      <c r="A82" t="s">
        <v>124</v>
      </c>
      <c r="D82">
        <f>TWEPL!Q82</f>
        <v>5.7158499999999997</v>
      </c>
      <c r="E82">
        <f>GT_NG!Q82</f>
        <v>8.5960031974420463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47.93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678.88465947297357</v>
      </c>
      <c r="P82" s="36">
        <v>67.88</v>
      </c>
      <c r="Q82" s="36">
        <v>22.002539829138765</v>
      </c>
      <c r="R82" s="38">
        <v>0</v>
      </c>
      <c r="S82" s="38">
        <v>0</v>
      </c>
      <c r="T82" s="37">
        <f>SUMPRODUCT(LTA!J82:AN82,LTA!J$101:AN$101,LTA!J$104:AN$104)</f>
        <v>46.57</v>
      </c>
      <c r="U82" s="37">
        <f>SUMPRODUCT(LTA!J82:AN82,LTA!J$102:AN$102,LTA!J$104:AN$104)</f>
        <v>117.2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-325</v>
      </c>
      <c r="AC82">
        <f t="shared" si="3"/>
        <v>11.109270301585205</v>
      </c>
      <c r="AD82">
        <f t="shared" si="4"/>
        <v>658.66978219796931</v>
      </c>
      <c r="AE82">
        <f>'IDT-1'!C82</f>
        <v>0</v>
      </c>
      <c r="AF82" s="24"/>
      <c r="AG82">
        <f t="shared" si="5"/>
        <v>658.66978219796931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</row>
    <row r="83" spans="1:46">
      <c r="A83" t="s">
        <v>125</v>
      </c>
      <c r="D83">
        <f>TWEPL!Q83</f>
        <v>5.7158499999999997</v>
      </c>
      <c r="E83">
        <f>GT_NG!Q83</f>
        <v>8.5960031974420463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47.93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630.88726622456727</v>
      </c>
      <c r="P83" s="36">
        <v>32.651453371911863</v>
      </c>
      <c r="Q83" s="36">
        <v>9.6012934518997586</v>
      </c>
      <c r="R83" s="38">
        <v>0</v>
      </c>
      <c r="S83" s="38">
        <v>0</v>
      </c>
      <c r="T83" s="37">
        <f>SUMPRODUCT(LTA!J83:AN83,LTA!J$101:AN$101,LTA!J$104:AN$104)</f>
        <v>57.54</v>
      </c>
      <c r="U83" s="37">
        <f>SUMPRODUCT(LTA!J83:AN83,LTA!J$102:AN$102,LTA!J$104:AN$104)</f>
        <v>88.65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-225</v>
      </c>
      <c r="AC83">
        <f t="shared" si="3"/>
        <v>9.3112141645649356</v>
      </c>
      <c r="AD83">
        <f t="shared" si="4"/>
        <v>647.26065208125601</v>
      </c>
      <c r="AE83">
        <f>'IDT-1'!C83</f>
        <v>0</v>
      </c>
      <c r="AF83" s="24"/>
      <c r="AG83">
        <f t="shared" si="5"/>
        <v>647.26065208125601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</row>
    <row r="84" spans="1:46">
      <c r="A84" t="s">
        <v>126</v>
      </c>
      <c r="D84">
        <f>TWEPL!Q84</f>
        <v>5.7158499999999997</v>
      </c>
      <c r="E84">
        <f>GT_NG!Q84</f>
        <v>8.8360238774980537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47.93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637.37422317205016</v>
      </c>
      <c r="P84" s="36">
        <v>32.651453371911863</v>
      </c>
      <c r="Q84" s="36">
        <v>9.6012934518997586</v>
      </c>
      <c r="R84" s="38">
        <v>0</v>
      </c>
      <c r="S84" s="38">
        <v>0</v>
      </c>
      <c r="T84" s="37">
        <f>SUMPRODUCT(LTA!J84:AN84,LTA!J$101:AN$101,LTA!J$104:AN$104)</f>
        <v>55.84</v>
      </c>
      <c r="U84" s="37">
        <f>SUMPRODUCT(LTA!J84:AN84,LTA!J$102:AN$102,LTA!J$104:AN$104)</f>
        <v>64.73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-225</v>
      </c>
      <c r="AC84">
        <f t="shared" si="3"/>
        <v>9.1525127766362626</v>
      </c>
      <c r="AD84">
        <f t="shared" si="4"/>
        <v>628.52633109672365</v>
      </c>
      <c r="AE84">
        <f>'IDT-1'!C84</f>
        <v>0</v>
      </c>
      <c r="AF84" s="24"/>
      <c r="AG84">
        <f t="shared" si="5"/>
        <v>628.52633109672365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</row>
    <row r="85" spans="1:46">
      <c r="A85" t="s">
        <v>127</v>
      </c>
      <c r="D85">
        <f>TWEPL!Q85</f>
        <v>5.7158499999999997</v>
      </c>
      <c r="E85">
        <f>GT_NG!Q85</f>
        <v>8.8360238774980537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47.93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631.39982648829096</v>
      </c>
      <c r="P85" s="36">
        <v>32.651453371911863</v>
      </c>
      <c r="Q85" s="36">
        <v>9.6012934518997586</v>
      </c>
      <c r="R85" s="38">
        <v>0</v>
      </c>
      <c r="S85" s="38">
        <v>0</v>
      </c>
      <c r="T85" s="37">
        <f>SUMPRODUCT(LTA!J85:AN85,LTA!J$101:AN$101,LTA!J$104:AN$104)</f>
        <v>64.540000000000006</v>
      </c>
      <c r="U85" s="37">
        <f>SUMPRODUCT(LTA!J85:AN85,LTA!J$102:AN$102,LTA!J$104:AN$104)</f>
        <v>63.870000000000005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-225</v>
      </c>
      <c r="AC85">
        <f t="shared" si="3"/>
        <v>9.4223185762393573</v>
      </c>
      <c r="AD85">
        <f t="shared" si="4"/>
        <v>600.12212861336127</v>
      </c>
      <c r="AE85">
        <f>'IDT-1'!C85</f>
        <v>-5</v>
      </c>
      <c r="AF85" s="24"/>
      <c r="AG85">
        <f t="shared" si="5"/>
        <v>595.12212861336127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-30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</row>
    <row r="86" spans="1:46">
      <c r="A86" t="s">
        <v>128</v>
      </c>
      <c r="D86">
        <f>TWEPL!Q86</f>
        <v>5.7158499999999997</v>
      </c>
      <c r="E86">
        <f>GT_NG!Q86</f>
        <v>8.8360238774980537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47.93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623.32094168829099</v>
      </c>
      <c r="P86" s="36">
        <v>36.5</v>
      </c>
      <c r="Q86" s="36">
        <v>9.601735044279776</v>
      </c>
      <c r="R86" s="38">
        <v>0</v>
      </c>
      <c r="S86" s="38">
        <v>0</v>
      </c>
      <c r="T86" s="37">
        <f>SUMPRODUCT(LTA!J86:AN86,LTA!J$101:AN$101,LTA!J$104:AN$104)</f>
        <v>63.85</v>
      </c>
      <c r="U86" s="37">
        <f>SUMPRODUCT(LTA!J86:AN86,LTA!J$102:AN$102,LTA!J$104:AN$104)</f>
        <v>63.050000000000004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-225</v>
      </c>
      <c r="AC86">
        <f t="shared" si="3"/>
        <v>9.3317476563468436</v>
      </c>
      <c r="AD86">
        <f t="shared" si="4"/>
        <v>599.47280295372195</v>
      </c>
      <c r="AE86">
        <f>'IDT-1'!C86</f>
        <v>-20</v>
      </c>
      <c r="AF86" s="24"/>
      <c r="AG86">
        <f t="shared" si="5"/>
        <v>579.47280295372195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-25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</row>
    <row r="87" spans="1:46">
      <c r="A87" t="s">
        <v>129</v>
      </c>
      <c r="D87">
        <f>TWEPL!Q87</f>
        <v>5.7158499999999997</v>
      </c>
      <c r="E87">
        <f>GT_NG!Q87</f>
        <v>8.8360238774980537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48.592249432896622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599.98251365803071</v>
      </c>
      <c r="P87" s="36">
        <v>32.651453371911863</v>
      </c>
      <c r="Q87" s="36">
        <v>9.601735044279776</v>
      </c>
      <c r="R87" s="38">
        <v>0</v>
      </c>
      <c r="S87" s="38">
        <v>0</v>
      </c>
      <c r="T87" s="37">
        <f>SUMPRODUCT(LTA!J87:AN87,LTA!J$101:AN$101,LTA!J$104:AN$104)</f>
        <v>60.44</v>
      </c>
      <c r="U87" s="37">
        <f>SUMPRODUCT(LTA!J87:AN87,LTA!J$102:AN$102,LTA!J$104:AN$104)</f>
        <v>62.440000000000005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-225</v>
      </c>
      <c r="AC87">
        <f t="shared" si="3"/>
        <v>8.8633930213308219</v>
      </c>
      <c r="AD87">
        <f t="shared" si="4"/>
        <v>594.39643236328618</v>
      </c>
      <c r="AE87">
        <f>'IDT-1'!C87</f>
        <v>-40</v>
      </c>
      <c r="AF87" s="24"/>
      <c r="AG87">
        <f t="shared" si="5"/>
        <v>554.39643236328618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</row>
    <row r="88" spans="1:46">
      <c r="A88" t="s">
        <v>130</v>
      </c>
      <c r="D88">
        <f>TWEPL!Q88</f>
        <v>5.7158499999999997</v>
      </c>
      <c r="E88">
        <f>GT_NG!Q88</f>
        <v>8.8360238774980537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48.592249432896622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599.98251365803071</v>
      </c>
      <c r="P88" s="36">
        <v>36.5</v>
      </c>
      <c r="Q88" s="36">
        <v>9.601735044279776</v>
      </c>
      <c r="R88" s="38">
        <v>0</v>
      </c>
      <c r="S88" s="38">
        <v>0</v>
      </c>
      <c r="T88" s="37">
        <f>SUMPRODUCT(LTA!J88:AN88,LTA!J$101:AN$101,LTA!J$104:AN$104)</f>
        <v>59.78</v>
      </c>
      <c r="U88" s="37">
        <f>SUMPRODUCT(LTA!J88:AN88,LTA!J$102:AN$102,LTA!J$104:AN$104)</f>
        <v>61.830000000000005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-225</v>
      </c>
      <c r="AC88">
        <f t="shared" si="3"/>
        <v>8.8850528130067623</v>
      </c>
      <c r="AD88">
        <f t="shared" si="4"/>
        <v>596.9533191996984</v>
      </c>
      <c r="AE88">
        <f>'IDT-1'!C88</f>
        <v>-50</v>
      </c>
      <c r="AF88" s="24"/>
      <c r="AG88">
        <f t="shared" si="5"/>
        <v>546.9533191996984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</row>
    <row r="89" spans="1:46">
      <c r="A89" t="s">
        <v>131</v>
      </c>
      <c r="D89">
        <f>TWEPL!Q89</f>
        <v>5.7158499999999997</v>
      </c>
      <c r="E89">
        <f>GT_NG!Q89</f>
        <v>8.8360238774980537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48.592249432896622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600.52110592723352</v>
      </c>
      <c r="P89" s="36">
        <v>38.419999999999995</v>
      </c>
      <c r="Q89" s="36">
        <v>9.601735044279776</v>
      </c>
      <c r="R89" s="38">
        <v>0</v>
      </c>
      <c r="S89" s="38">
        <v>0</v>
      </c>
      <c r="T89" s="37">
        <f>SUMPRODUCT(LTA!J89:AN89,LTA!J$101:AN$101,LTA!J$104:AN$104)</f>
        <v>58.44</v>
      </c>
      <c r="U89" s="37">
        <f>SUMPRODUCT(LTA!J89:AN89,LTA!J$102:AN$102,LTA!J$104:AN$104)</f>
        <v>61.21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-225</v>
      </c>
      <c r="AC89">
        <f t="shared" si="3"/>
        <v>8.8892409880680674</v>
      </c>
      <c r="AD89">
        <f t="shared" si="4"/>
        <v>597.44772329383989</v>
      </c>
      <c r="AE89">
        <f>'IDT-1'!C89</f>
        <v>-60</v>
      </c>
      <c r="AF89" s="24"/>
      <c r="AG89">
        <f t="shared" si="5"/>
        <v>537.44772329383989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</row>
    <row r="90" spans="1:46">
      <c r="A90" t="s">
        <v>132</v>
      </c>
      <c r="D90">
        <f>TWEPL!Q90</f>
        <v>5.7158499999999997</v>
      </c>
      <c r="E90">
        <f>GT_NG!Q90</f>
        <v>8.8360238774980537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48.592249432896622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600.52110592723352</v>
      </c>
      <c r="P90" s="36">
        <v>38.419999999999995</v>
      </c>
      <c r="Q90" s="36">
        <v>9.601735044279776</v>
      </c>
      <c r="R90" s="38">
        <v>0</v>
      </c>
      <c r="S90" s="38">
        <v>0</v>
      </c>
      <c r="T90" s="37">
        <f>SUMPRODUCT(LTA!J90:AN90,LTA!J$101:AN$101,LTA!J$104:AN$104)</f>
        <v>55.57</v>
      </c>
      <c r="U90" s="37">
        <f>SUMPRODUCT(LTA!J90:AN90,LTA!J$102:AN$102,LTA!J$104:AN$104)</f>
        <v>60.61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0</v>
      </c>
      <c r="AB90" s="75">
        <f>-STOA!O90</f>
        <v>-225</v>
      </c>
      <c r="AC90">
        <f t="shared" si="3"/>
        <v>8.8600929880680663</v>
      </c>
      <c r="AD90">
        <f t="shared" si="4"/>
        <v>594.00687129383982</v>
      </c>
      <c r="AE90">
        <f>'IDT-1'!C90</f>
        <v>-68.518000000000001</v>
      </c>
      <c r="AF90" s="24"/>
      <c r="AG90">
        <f t="shared" si="5"/>
        <v>525.48887129383979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</row>
    <row r="91" spans="1:46">
      <c r="A91" t="s">
        <v>133</v>
      </c>
      <c r="D91">
        <f>TWEPL!Q91</f>
        <v>5.7158499999999997</v>
      </c>
      <c r="E91">
        <f>GT_NG!Q91</f>
        <v>8.8360238774980537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48.592249432896622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600.6932257625366</v>
      </c>
      <c r="P91" s="36">
        <v>41.3</v>
      </c>
      <c r="Q91" s="36">
        <v>9.601735044279776</v>
      </c>
      <c r="R91" s="38">
        <v>0</v>
      </c>
      <c r="S91" s="38">
        <v>0</v>
      </c>
      <c r="T91" s="37">
        <f>SUMPRODUCT(LTA!J91:AN91,LTA!J$101:AN$101,LTA!J$104:AN$104)</f>
        <v>64.290000000000006</v>
      </c>
      <c r="U91" s="37">
        <f>SUMPRODUCT(LTA!J91:AN91,LTA!J$102:AN$102,LTA!J$104:AN$104)</f>
        <v>71.72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-284.64999999999998</v>
      </c>
      <c r="AC91">
        <f t="shared" si="3"/>
        <v>9.5576073529742445</v>
      </c>
      <c r="AD91">
        <f t="shared" si="4"/>
        <v>556.54147676423668</v>
      </c>
      <c r="AE91">
        <f>'IDT-1'!C91</f>
        <v>-30</v>
      </c>
      <c r="AF91" s="24"/>
      <c r="AG91">
        <f t="shared" si="5"/>
        <v>526.54147676423668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</row>
    <row r="92" spans="1:46">
      <c r="A92" t="s">
        <v>134</v>
      </c>
      <c r="D92">
        <f>TWEPL!Q92</f>
        <v>5.7158499999999997</v>
      </c>
      <c r="E92">
        <f>GT_NG!Q92</f>
        <v>8.8360238774980537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48.592249432896622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603.22148581293618</v>
      </c>
      <c r="P92" s="36">
        <v>41.3</v>
      </c>
      <c r="Q92" s="36">
        <v>9.601735044279776</v>
      </c>
      <c r="R92" s="38">
        <v>0</v>
      </c>
      <c r="S92" s="38">
        <v>0</v>
      </c>
      <c r="T92" s="37">
        <f>SUMPRODUCT(LTA!J92:AN92,LTA!J$101:AN$101,LTA!J$104:AN$104)</f>
        <v>63.43</v>
      </c>
      <c r="U92" s="37">
        <f>SUMPRODUCT(LTA!J92:AN92,LTA!J$102:AN$102,LTA!J$104:AN$104)</f>
        <v>71.88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0</v>
      </c>
      <c r="AB92" s="75">
        <f>-STOA!O92</f>
        <v>-284.64999999999998</v>
      </c>
      <c r="AC92">
        <f t="shared" si="3"/>
        <v>9.5729647373976015</v>
      </c>
      <c r="AD92">
        <f t="shared" si="4"/>
        <v>558.35437943021293</v>
      </c>
      <c r="AE92">
        <f>'IDT-1'!C92</f>
        <v>-40</v>
      </c>
      <c r="AF92" s="24"/>
      <c r="AG92">
        <f t="shared" si="5"/>
        <v>518.35437943021293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</row>
    <row r="93" spans="1:46">
      <c r="A93" t="s">
        <v>135</v>
      </c>
      <c r="D93">
        <f>TWEPL!Q93</f>
        <v>5.7158499999999997</v>
      </c>
      <c r="E93">
        <f>GT_NG!Q93</f>
        <v>8.8360238774980537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48.592249432896622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602.41359728213911</v>
      </c>
      <c r="P93" s="36">
        <v>41.3</v>
      </c>
      <c r="Q93" s="36">
        <v>9.601735044279776</v>
      </c>
      <c r="R93" s="38">
        <v>0</v>
      </c>
      <c r="S93" s="38">
        <v>0</v>
      </c>
      <c r="T93" s="37">
        <f>SUMPRODUCT(LTA!J93:AN93,LTA!J$101:AN$101,LTA!J$104:AN$104)</f>
        <v>62.57</v>
      </c>
      <c r="U93" s="37">
        <f>SUMPRODUCT(LTA!J93:AN93,LTA!J$102:AN$102,LTA!J$104:AN$104)</f>
        <v>72.06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0</v>
      </c>
      <c r="AB93" s="75">
        <f>-STOA!O93</f>
        <v>-284.64999999999998</v>
      </c>
      <c r="AC93">
        <f t="shared" si="3"/>
        <v>9.5604664737389058</v>
      </c>
      <c r="AD93">
        <f t="shared" si="4"/>
        <v>556.87898916307461</v>
      </c>
      <c r="AE93">
        <f>'IDT-1'!C93</f>
        <v>-65</v>
      </c>
      <c r="AF93" s="24"/>
      <c r="AG93">
        <f t="shared" si="5"/>
        <v>491.87898916307461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</row>
    <row r="94" spans="1:46">
      <c r="A94" t="s">
        <v>136</v>
      </c>
      <c r="D94">
        <f>TWEPL!Q94</f>
        <v>5.7158499999999997</v>
      </c>
      <c r="E94">
        <f>GT_NG!Q94</f>
        <v>8.8360238774980537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48.592249432896622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607.21408163592605</v>
      </c>
      <c r="P94" s="36">
        <v>41.3</v>
      </c>
      <c r="Q94" s="36">
        <v>9.601735044279776</v>
      </c>
      <c r="R94" s="38">
        <v>0</v>
      </c>
      <c r="S94" s="38">
        <v>0</v>
      </c>
      <c r="T94" s="37">
        <f>SUMPRODUCT(LTA!J94:AN94,LTA!J$101:AN$101,LTA!J$104:AN$104)</f>
        <v>61.71</v>
      </c>
      <c r="U94" s="37">
        <f>SUMPRODUCT(LTA!J94:AN94,LTA!J$102:AN$102,LTA!J$104:AN$104)</f>
        <v>72.22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-10</v>
      </c>
      <c r="AA94" s="75">
        <f>STOA!I94</f>
        <v>0</v>
      </c>
      <c r="AB94" s="75">
        <f>-STOA!O94</f>
        <v>-284.64999999999998</v>
      </c>
      <c r="AC94">
        <f t="shared" si="3"/>
        <v>9.6796221195596068</v>
      </c>
      <c r="AD94">
        <f t="shared" si="4"/>
        <v>550.86031787104093</v>
      </c>
      <c r="AE94">
        <f>'IDT-1'!C94</f>
        <v>-79</v>
      </c>
      <c r="AF94" s="24"/>
      <c r="AG94">
        <f t="shared" si="5"/>
        <v>471.86031787104093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</row>
    <row r="95" spans="1:46">
      <c r="A95" t="s">
        <v>137</v>
      </c>
      <c r="D95">
        <f>TWEPL!Q95</f>
        <v>5.7158499999999997</v>
      </c>
      <c r="E95">
        <f>GT_NG!Q95</f>
        <v>8.8360238774980537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48.592249432896622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595.56225081281832</v>
      </c>
      <c r="P95" s="36">
        <v>32.65</v>
      </c>
      <c r="Q95" s="36">
        <v>9.601735044279776</v>
      </c>
      <c r="R95" s="38">
        <v>0</v>
      </c>
      <c r="S95" s="38">
        <v>0</v>
      </c>
      <c r="T95" s="37">
        <f>SUMPRODUCT(LTA!J95:AN95,LTA!J$101:AN$101,LTA!J$104:AN$104)</f>
        <v>60.85</v>
      </c>
      <c r="U95" s="37">
        <f>SUMPRODUCT(LTA!J95:AN95,LTA!J$102:AN$102,LTA!J$104:AN$104)</f>
        <v>72.38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-59</v>
      </c>
      <c r="AA95" s="75">
        <f>STOA!I95</f>
        <v>0</v>
      </c>
      <c r="AB95" s="75">
        <f>-STOA!O95</f>
        <v>-284.64999999999998</v>
      </c>
      <c r="AC95">
        <f t="shared" si="3"/>
        <v>10.003005046413957</v>
      </c>
      <c r="AD95">
        <f>SUM(B95:AB95,AI95:AT95)-AC95</f>
        <v>470.5351041210788</v>
      </c>
      <c r="AE95">
        <f>'IDT-1'!C95</f>
        <v>0</v>
      </c>
      <c r="AF95" s="24"/>
      <c r="AG95">
        <f t="shared" si="5"/>
        <v>470.5351041210788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-10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</row>
    <row r="96" spans="1:46">
      <c r="A96" t="s">
        <v>138</v>
      </c>
      <c r="D96">
        <f>TWEPL!Q96</f>
        <v>5.7158499999999997</v>
      </c>
      <c r="E96">
        <f>GT_NG!Q96</f>
        <v>8.8360238774980537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48.592249432896622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596.90204396247941</v>
      </c>
      <c r="P96" s="36">
        <v>32.65</v>
      </c>
      <c r="Q96" s="36">
        <v>9.601735044279776</v>
      </c>
      <c r="R96" s="38">
        <v>0</v>
      </c>
      <c r="S96" s="38">
        <v>0</v>
      </c>
      <c r="T96" s="37">
        <f>SUMPRODUCT(LTA!J96:AN96,LTA!J$101:AN$101,LTA!J$104:AN$104)</f>
        <v>59.99</v>
      </c>
      <c r="U96" s="37">
        <f>SUMPRODUCT(LTA!J96:AN96,LTA!J$102:AN$102,LTA!J$104:AN$104)</f>
        <v>73.06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-79</v>
      </c>
      <c r="AA96" s="75">
        <f>STOA!I96</f>
        <v>0</v>
      </c>
      <c r="AB96" s="75">
        <f>-STOA!O96</f>
        <v>-284.64999999999998</v>
      </c>
      <c r="AC96">
        <f t="shared" si="3"/>
        <v>10.182170463368891</v>
      </c>
      <c r="AD96">
        <f t="shared" si="4"/>
        <v>451.51573185378487</v>
      </c>
      <c r="AE96">
        <f>'IDT-1'!C96</f>
        <v>0</v>
      </c>
      <c r="AF96" s="24"/>
      <c r="AG96">
        <f t="shared" si="5"/>
        <v>451.51573185378487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-10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</row>
    <row r="97" spans="1:46">
      <c r="A97" t="s">
        <v>139</v>
      </c>
      <c r="D97">
        <f>TWEPL!Q97</f>
        <v>5.7158499999999997</v>
      </c>
      <c r="E97">
        <f>GT_NG!Q97</f>
        <v>8.8360238774980537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48.592249432896622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612.65190664940781</v>
      </c>
      <c r="P97" s="36">
        <v>32.65</v>
      </c>
      <c r="Q97" s="36">
        <v>9.601735044279776</v>
      </c>
      <c r="R97" s="38">
        <v>0</v>
      </c>
      <c r="S97" s="38">
        <v>0</v>
      </c>
      <c r="T97" s="37">
        <f>SUMPRODUCT(LTA!J97:AN97,LTA!J$101:AN$101,LTA!J$104:AN$104)</f>
        <v>59.13</v>
      </c>
      <c r="U97" s="37">
        <f>SUMPRODUCT(LTA!J97:AN97,LTA!J$102:AN$102,LTA!J$104:AN$104)</f>
        <v>73.22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-99</v>
      </c>
      <c r="AA97" s="75">
        <f>STOA!I97</f>
        <v>0</v>
      </c>
      <c r="AB97" s="75">
        <f>-STOA!O97</f>
        <v>-284.64999999999998</v>
      </c>
      <c r="AC97">
        <f t="shared" si="3"/>
        <v>10.562724041685762</v>
      </c>
      <c r="AD97">
        <f t="shared" si="4"/>
        <v>436.18504096239644</v>
      </c>
      <c r="AE97">
        <f>'IDT-1'!C97</f>
        <v>0</v>
      </c>
      <c r="AF97" s="24"/>
      <c r="AG97">
        <f t="shared" si="5"/>
        <v>436.18504096239644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-20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</row>
    <row r="98" spans="1:46">
      <c r="A98" t="s">
        <v>140</v>
      </c>
      <c r="D98">
        <f>TWEPL!Q98</f>
        <v>5.7158499999999997</v>
      </c>
      <c r="E98">
        <f>GT_NG!Q98</f>
        <v>8.8360238774980537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48.592249432896622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612.65445260349259</v>
      </c>
      <c r="P98" s="36">
        <v>32.65</v>
      </c>
      <c r="Q98" s="36">
        <v>9.601735044279776</v>
      </c>
      <c r="R98" s="38">
        <v>0</v>
      </c>
      <c r="S98" s="38">
        <v>0</v>
      </c>
      <c r="T98" s="37">
        <f>SUMPRODUCT(LTA!J98:AN98,LTA!J$101:AN$101,LTA!J$104:AN$104)</f>
        <v>58.27</v>
      </c>
      <c r="U98" s="37">
        <f>SUMPRODUCT(LTA!J98:AN98,LTA!J$102:AN$102,LTA!J$104:AN$104)</f>
        <v>73.460000000000008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-114</v>
      </c>
      <c r="AA98" s="75">
        <f>STOA!I98</f>
        <v>0</v>
      </c>
      <c r="AB98" s="75">
        <f>-STOA!O98</f>
        <v>-284.64999999999998</v>
      </c>
      <c r="AC98">
        <f t="shared" si="3"/>
        <v>10.68460479357341</v>
      </c>
      <c r="AD98">
        <f t="shared" si="4"/>
        <v>420.44570616459362</v>
      </c>
      <c r="AE98">
        <f>'IDT-1'!C98</f>
        <v>0</v>
      </c>
      <c r="AF98" s="24"/>
      <c r="AG98">
        <f t="shared" si="5"/>
        <v>420.44570616459362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-20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0.14002666000000002</v>
      </c>
      <c r="E99">
        <f t="shared" si="6"/>
        <v>0.2020680204999534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1.1346112911416024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15.602488861766068</v>
      </c>
      <c r="P99" s="36">
        <f t="shared" si="6"/>
        <v>1.271899433515151</v>
      </c>
      <c r="Q99" s="36">
        <f t="shared" si="6"/>
        <v>0.3117164817634096</v>
      </c>
      <c r="R99" s="38">
        <f t="shared" si="6"/>
        <v>0.2510343346128312</v>
      </c>
      <c r="S99" s="38">
        <f t="shared" si="6"/>
        <v>0</v>
      </c>
      <c r="T99" s="37">
        <f t="shared" si="6"/>
        <v>2.629775</v>
      </c>
      <c r="U99" s="37">
        <f t="shared" si="6"/>
        <v>2.1750949999999989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-1.0205</v>
      </c>
      <c r="AA99" s="75">
        <f t="shared" si="6"/>
        <v>0</v>
      </c>
      <c r="AB99" s="75">
        <f t="shared" si="6"/>
        <v>-7.3272000000000022</v>
      </c>
      <c r="AC99">
        <f t="shared" si="6"/>
        <v>0.2769914221091509</v>
      </c>
      <c r="AD99">
        <f t="shared" si="6"/>
        <v>14.26302366118985</v>
      </c>
      <c r="AE99">
        <f t="shared" si="6"/>
        <v>-0.17290325000000001</v>
      </c>
      <c r="AG99">
        <f t="shared" si="6"/>
        <v>14.090120411189851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-0.83099999999999996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AJ1:AJ2"/>
    <mergeCell ref="AK1:AK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R1:AR2"/>
    <mergeCell ref="AN1:AN2"/>
    <mergeCell ref="AL1:AL2"/>
    <mergeCell ref="AM1:AM2"/>
    <mergeCell ref="AO1:AO2"/>
    <mergeCell ref="AP1:AP2"/>
    <mergeCell ref="AQ1:AQ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6" ht="15" customHeight="1">
      <c r="A1" s="190">
        <f>Allocation_SG!A1</f>
        <v>45278</v>
      </c>
      <c r="B1" s="215"/>
      <c r="C1" s="215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2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TWEPL!R3</f>
        <v>7.8234000000000004</v>
      </c>
      <c r="E3">
        <f>GT_NG!T3</f>
        <v>11.018062397372743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58.712717929725464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398.72512707358408</v>
      </c>
      <c r="P3" s="36">
        <v>28.69</v>
      </c>
      <c r="Q3" s="36">
        <v>7.68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254.66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-110</v>
      </c>
      <c r="AA3" s="75">
        <f>STOA!J3</f>
        <v>2.02</v>
      </c>
      <c r="AB3" s="75">
        <f>-STOA!P3</f>
        <v>0</v>
      </c>
      <c r="AC3">
        <f>SUMIF(B3:AB3,"&gt;0")*$AC$2-SUMIF(B3:AB3,"&lt;0")*($AC$2/(1-$AC$2))+SUMIF(AI3:AR3,"&gt;0")*$AC$2-SUMIF(AI3:AR3,"&lt;0")*($AC$2/(1-$AC$2))</f>
        <v>7.7499821563488682</v>
      </c>
      <c r="AD3">
        <f>SUM(B3:AB3,AI3:AT3)-AC3</f>
        <v>609.57932524433329</v>
      </c>
      <c r="AE3">
        <f>'IDT-1'!F3</f>
        <v>0</v>
      </c>
      <c r="AF3" s="24"/>
      <c r="AG3">
        <f>SUM(AD3:AF3)</f>
        <v>609.57932524433329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-42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</row>
    <row r="4" spans="1:46">
      <c r="A4" t="s">
        <v>46</v>
      </c>
      <c r="D4">
        <f>TWEPL!R4</f>
        <v>7.8234000000000004</v>
      </c>
      <c r="E4">
        <f>GT_NG!T4</f>
        <v>11.018062397372743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58.712717929725464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396.76283587490758</v>
      </c>
      <c r="P4" s="36">
        <v>19.209999999999997</v>
      </c>
      <c r="Q4" s="36">
        <v>7.68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254.28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-126</v>
      </c>
      <c r="AA4" s="75">
        <f>STOA!J4</f>
        <v>2.02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7.7015018566293207</v>
      </c>
      <c r="AD4">
        <f t="shared" ref="AD4:AD67" si="1">SUM(B4:AB4,AI4:AT4)-AC4</f>
        <v>591.80551434537642</v>
      </c>
      <c r="AE4">
        <f>'IDT-1'!F4</f>
        <v>0</v>
      </c>
      <c r="AF4" s="24"/>
      <c r="AG4">
        <f t="shared" ref="AG4:AG67" si="2">SUM(AD4:AF4)</f>
        <v>591.80551434537642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-32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</row>
    <row r="5" spans="1:46">
      <c r="A5" t="s">
        <v>47</v>
      </c>
      <c r="D5">
        <f>TWEPL!R5</f>
        <v>7.8234000000000004</v>
      </c>
      <c r="E5">
        <f>GT_NG!T5</f>
        <v>11.018062397372743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58.712717929725464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385.11395002497943</v>
      </c>
      <c r="P5" s="36">
        <v>19.209999999999997</v>
      </c>
      <c r="Q5" s="36">
        <v>7.68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254.04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-132</v>
      </c>
      <c r="AA5" s="75">
        <f>STOA!J5</f>
        <v>2.02</v>
      </c>
      <c r="AB5" s="75">
        <f>-STOA!P5</f>
        <v>0</v>
      </c>
      <c r="AC5">
        <f t="shared" si="0"/>
        <v>7.7710583699877054</v>
      </c>
      <c r="AD5">
        <f t="shared" si="1"/>
        <v>559.84707198208991</v>
      </c>
      <c r="AE5">
        <f>'IDT-1'!F5</f>
        <v>0</v>
      </c>
      <c r="AF5" s="24"/>
      <c r="AG5">
        <f t="shared" si="2"/>
        <v>559.84707198208991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-46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</row>
    <row r="6" spans="1:46">
      <c r="A6" t="s">
        <v>48</v>
      </c>
      <c r="D6">
        <f>TWEPL!R6</f>
        <v>7.8234000000000004</v>
      </c>
      <c r="E6">
        <f>GT_NG!T6</f>
        <v>11.018062397372743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58.712717929725464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385.29679133775511</v>
      </c>
      <c r="P6" s="36">
        <v>19.209999999999997</v>
      </c>
      <c r="Q6" s="36">
        <v>7.68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254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-146</v>
      </c>
      <c r="AA6" s="75">
        <f>STOA!J6</f>
        <v>2.02</v>
      </c>
      <c r="AB6" s="75">
        <f>-STOA!P6</f>
        <v>0</v>
      </c>
      <c r="AC6">
        <f t="shared" si="0"/>
        <v>7.8908544451634679</v>
      </c>
      <c r="AD6">
        <f t="shared" si="1"/>
        <v>545.87011721968986</v>
      </c>
      <c r="AE6">
        <f>'IDT-1'!F6</f>
        <v>0</v>
      </c>
      <c r="AF6" s="24"/>
      <c r="AG6">
        <f t="shared" si="2"/>
        <v>545.87011721968986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-46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</row>
    <row r="7" spans="1:46">
      <c r="A7" t="s">
        <v>49</v>
      </c>
      <c r="D7">
        <f>TWEPL!R7</f>
        <v>7.8234000000000004</v>
      </c>
      <c r="E7">
        <f>GT_NG!T7</f>
        <v>11.018062397372743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58.712717929725464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385.2950946984991</v>
      </c>
      <c r="P7" s="36">
        <v>19.209999999999997</v>
      </c>
      <c r="Q7" s="36">
        <v>7.68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253.56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-156</v>
      </c>
      <c r="AA7" s="75">
        <f>STOA!J7</f>
        <v>2.02</v>
      </c>
      <c r="AB7" s="75">
        <f>-STOA!P7</f>
        <v>0</v>
      </c>
      <c r="AC7">
        <f t="shared" si="0"/>
        <v>7.971855770642609</v>
      </c>
      <c r="AD7">
        <f t="shared" si="1"/>
        <v>535.34741925495473</v>
      </c>
      <c r="AE7">
        <f>'IDT-1'!F7</f>
        <v>0</v>
      </c>
      <c r="AF7" s="24"/>
      <c r="AG7">
        <f t="shared" si="2"/>
        <v>535.34741925495473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-46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</row>
    <row r="8" spans="1:46">
      <c r="A8" t="s">
        <v>50</v>
      </c>
      <c r="D8">
        <f>TWEPL!R8</f>
        <v>7.8234000000000004</v>
      </c>
      <c r="E8">
        <f>GT_NG!T8</f>
        <v>11.018062397372743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58.712717929725464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385.2950946984991</v>
      </c>
      <c r="P8" s="36">
        <v>19.209999999999997</v>
      </c>
      <c r="Q8" s="36">
        <v>7.68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253.49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-167</v>
      </c>
      <c r="AA8" s="75">
        <f>STOA!J8</f>
        <v>2.02</v>
      </c>
      <c r="AB8" s="75">
        <f>-STOA!P8</f>
        <v>0</v>
      </c>
      <c r="AC8">
        <f t="shared" si="0"/>
        <v>8.0559793478914994</v>
      </c>
      <c r="AD8">
        <f t="shared" si="1"/>
        <v>525.19329567770581</v>
      </c>
      <c r="AE8">
        <f>'IDT-1'!F8</f>
        <v>0</v>
      </c>
      <c r="AF8" s="24"/>
      <c r="AG8">
        <f t="shared" si="2"/>
        <v>525.19329567770581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-45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</row>
    <row r="9" spans="1:46">
      <c r="A9" t="s">
        <v>51</v>
      </c>
      <c r="D9">
        <f>TWEPL!R9</f>
        <v>7.8234000000000004</v>
      </c>
      <c r="E9">
        <f>GT_NG!T9</f>
        <v>11.018062397372743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58.712717929725464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381.38790402401645</v>
      </c>
      <c r="P9" s="36">
        <v>19.209999999999997</v>
      </c>
      <c r="Q9" s="36">
        <v>7.68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253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-175</v>
      </c>
      <c r="AA9" s="75">
        <f>STOA!J9</f>
        <v>2.02</v>
      </c>
      <c r="AB9" s="75">
        <f>-STOA!P9</f>
        <v>0</v>
      </c>
      <c r="AC9">
        <f t="shared" si="0"/>
        <v>7.8665621071778418</v>
      </c>
      <c r="AD9">
        <f t="shared" si="1"/>
        <v>538.98552224393677</v>
      </c>
      <c r="AE9">
        <f>'IDT-1'!F9</f>
        <v>0</v>
      </c>
      <c r="AF9" s="24"/>
      <c r="AG9">
        <f t="shared" si="2"/>
        <v>538.98552224393677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-19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</row>
    <row r="10" spans="1:46">
      <c r="A10" t="s">
        <v>52</v>
      </c>
      <c r="D10">
        <f>TWEPL!R10</f>
        <v>7.8234000000000004</v>
      </c>
      <c r="E10">
        <f>GT_NG!T10</f>
        <v>11.018062397372743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58.712717929725464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380.07085224599837</v>
      </c>
      <c r="P10" s="36">
        <v>19.209999999999997</v>
      </c>
      <c r="Q10" s="36">
        <v>7.68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252.67000000000002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-181</v>
      </c>
      <c r="AA10" s="75">
        <f>STOA!J10</f>
        <v>2.02</v>
      </c>
      <c r="AB10" s="75">
        <f>-STOA!P10</f>
        <v>0</v>
      </c>
      <c r="AC10">
        <f t="shared" si="0"/>
        <v>7.8950826608669349</v>
      </c>
      <c r="AD10">
        <f t="shared" si="1"/>
        <v>532.30994991222963</v>
      </c>
      <c r="AE10">
        <f>'IDT-1'!F10</f>
        <v>0</v>
      </c>
      <c r="AF10" s="24"/>
      <c r="AG10">
        <f t="shared" si="2"/>
        <v>532.30994991222963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-18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</row>
    <row r="11" spans="1:46">
      <c r="A11" t="s">
        <v>53</v>
      </c>
      <c r="D11">
        <f>TWEPL!R11</f>
        <v>7.8234000000000004</v>
      </c>
      <c r="E11">
        <f>GT_NG!T11</f>
        <v>11.331269349845201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58.712717929725464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381.59696411547947</v>
      </c>
      <c r="P11" s="36">
        <v>19.209999999999997</v>
      </c>
      <c r="Q11" s="36">
        <v>7.68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252.65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-186</v>
      </c>
      <c r="AA11" s="75">
        <f>STOA!J11</f>
        <v>2.02</v>
      </c>
      <c r="AB11" s="75">
        <f>-STOA!P11</f>
        <v>0</v>
      </c>
      <c r="AC11">
        <f t="shared" si="0"/>
        <v>8.0204899893949033</v>
      </c>
      <c r="AD11">
        <f t="shared" si="1"/>
        <v>521.00386140565513</v>
      </c>
      <c r="AE11">
        <f>'IDT-1'!F11</f>
        <v>0</v>
      </c>
      <c r="AF11" s="24"/>
      <c r="AG11">
        <f t="shared" si="2"/>
        <v>521.00386140565513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-26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</row>
    <row r="12" spans="1:46">
      <c r="A12" t="s">
        <v>54</v>
      </c>
      <c r="D12">
        <f>TWEPL!R12</f>
        <v>7.8234000000000004</v>
      </c>
      <c r="E12">
        <f>GT_NG!T12</f>
        <v>11.331269349845201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58.712717929725464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380.08274882695554</v>
      </c>
      <c r="P12" s="36">
        <v>19.209999999999997</v>
      </c>
      <c r="Q12" s="36">
        <v>7.68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252.07999999999998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-191</v>
      </c>
      <c r="AA12" s="75">
        <f>STOA!J12</f>
        <v>2.02</v>
      </c>
      <c r="AB12" s="75">
        <f>-STOA!P12</f>
        <v>0</v>
      </c>
      <c r="AC12">
        <f t="shared" si="0"/>
        <v>8.0368672118708577</v>
      </c>
      <c r="AD12">
        <f t="shared" si="1"/>
        <v>514.90326889465518</v>
      </c>
      <c r="AE12">
        <f>'IDT-1'!F12</f>
        <v>0</v>
      </c>
      <c r="AF12" s="24"/>
      <c r="AG12">
        <f t="shared" si="2"/>
        <v>514.90326889465518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-25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</row>
    <row r="13" spans="1:46">
      <c r="A13" t="s">
        <v>55</v>
      </c>
      <c r="D13">
        <f>TWEPL!R13</f>
        <v>7.8234000000000004</v>
      </c>
      <c r="E13">
        <f>GT_NG!T13</f>
        <v>11.331269349845201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58.712717929725464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380.20165594359247</v>
      </c>
      <c r="P13" s="36">
        <v>19.209999999999997</v>
      </c>
      <c r="Q13" s="36">
        <v>7.682441195168467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251.22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-194</v>
      </c>
      <c r="AA13" s="75">
        <f>STOA!J13</f>
        <v>2.02</v>
      </c>
      <c r="AB13" s="75">
        <f>-STOA!P13</f>
        <v>0</v>
      </c>
      <c r="AC13">
        <f t="shared" si="0"/>
        <v>8.0476048531398003</v>
      </c>
      <c r="AD13">
        <f t="shared" si="1"/>
        <v>512.1538795651918</v>
      </c>
      <c r="AE13">
        <f>'IDT-1'!F13</f>
        <v>0</v>
      </c>
      <c r="AF13" s="24"/>
      <c r="AG13">
        <f t="shared" si="2"/>
        <v>512.1538795651918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-24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</row>
    <row r="14" spans="1:46">
      <c r="A14" t="s">
        <v>56</v>
      </c>
      <c r="D14">
        <f>TWEPL!R14</f>
        <v>7.8234000000000004</v>
      </c>
      <c r="E14">
        <f>GT_NG!T14</f>
        <v>11.021671826625386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58.712717929725464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380.20165594359247</v>
      </c>
      <c r="P14" s="36">
        <v>19.209999999999997</v>
      </c>
      <c r="Q14" s="36">
        <v>7.682441195168467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250.54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-198</v>
      </c>
      <c r="AA14" s="75">
        <f>STOA!J14</f>
        <v>2.02</v>
      </c>
      <c r="AB14" s="75">
        <f>-STOA!P14</f>
        <v>0</v>
      </c>
      <c r="AC14">
        <f t="shared" si="0"/>
        <v>8.0647057071194208</v>
      </c>
      <c r="AD14">
        <f t="shared" si="1"/>
        <v>508.14718118799226</v>
      </c>
      <c r="AE14">
        <f>'IDT-1'!F14</f>
        <v>0</v>
      </c>
      <c r="AF14" s="24"/>
      <c r="AG14">
        <f t="shared" si="2"/>
        <v>508.14718118799226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-23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</row>
    <row r="15" spans="1:46">
      <c r="A15" t="s">
        <v>57</v>
      </c>
      <c r="D15">
        <f>TWEPL!R15</f>
        <v>7.8234000000000004</v>
      </c>
      <c r="E15">
        <f>GT_NG!T15</f>
        <v>11.021671826625386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58.712717929725464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380.20165594359247</v>
      </c>
      <c r="P15" s="36">
        <v>19.209999999999997</v>
      </c>
      <c r="Q15" s="36">
        <v>7.682441195168467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249.67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-201</v>
      </c>
      <c r="AA15" s="75">
        <f>STOA!J15</f>
        <v>2.02</v>
      </c>
      <c r="AB15" s="75">
        <f>-STOA!P15</f>
        <v>0</v>
      </c>
      <c r="AC15">
        <f t="shared" si="0"/>
        <v>8.0404553916696422</v>
      </c>
      <c r="AD15">
        <f t="shared" si="1"/>
        <v>509.30143150344202</v>
      </c>
      <c r="AE15">
        <f>'IDT-1'!F15</f>
        <v>0</v>
      </c>
      <c r="AF15" s="24"/>
      <c r="AG15">
        <f t="shared" si="2"/>
        <v>509.30143150344202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-18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</row>
    <row r="16" spans="1:46">
      <c r="A16" t="s">
        <v>58</v>
      </c>
      <c r="D16">
        <f>TWEPL!R16</f>
        <v>7.8234000000000004</v>
      </c>
      <c r="E16">
        <f>GT_NG!T16</f>
        <v>11.021671826625386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58.712717929725464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380.20165594359247</v>
      </c>
      <c r="P16" s="36">
        <v>19.209999999999997</v>
      </c>
      <c r="Q16" s="36">
        <v>7.682441195168467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249.64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-204</v>
      </c>
      <c r="AA16" s="75">
        <f>STOA!J16</f>
        <v>2.02</v>
      </c>
      <c r="AB16" s="75">
        <f>-STOA!P16</f>
        <v>0</v>
      </c>
      <c r="AC16">
        <f t="shared" si="0"/>
        <v>8.0656168648443103</v>
      </c>
      <c r="AD16">
        <f t="shared" si="1"/>
        <v>506.2462700302674</v>
      </c>
      <c r="AE16">
        <f>'IDT-1'!F16</f>
        <v>0</v>
      </c>
      <c r="AF16" s="24"/>
      <c r="AG16">
        <f t="shared" si="2"/>
        <v>506.2462700302674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-18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</row>
    <row r="17" spans="1:46">
      <c r="A17" t="s">
        <v>59</v>
      </c>
      <c r="D17">
        <f>TWEPL!R17</f>
        <v>7.8234000000000004</v>
      </c>
      <c r="E17">
        <f>GT_NG!T17</f>
        <v>11.021671826625386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58.712717929725464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379.59775217325279</v>
      </c>
      <c r="P17" s="36">
        <v>19.209999999999997</v>
      </c>
      <c r="Q17" s="36">
        <v>7.68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252.34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-205</v>
      </c>
      <c r="AA17" s="75">
        <f>STOA!J17</f>
        <v>2.02</v>
      </c>
      <c r="AB17" s="75">
        <f>-STOA!P17</f>
        <v>0</v>
      </c>
      <c r="AC17">
        <f t="shared" si="0"/>
        <v>8.0577900939593761</v>
      </c>
      <c r="AD17">
        <f t="shared" si="1"/>
        <v>511.3477518356442</v>
      </c>
      <c r="AE17">
        <f>'IDT-1'!F17</f>
        <v>0</v>
      </c>
      <c r="AF17" s="24"/>
      <c r="AG17">
        <f t="shared" si="2"/>
        <v>511.3477518356442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-14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</row>
    <row r="18" spans="1:46">
      <c r="A18" t="s">
        <v>60</v>
      </c>
      <c r="D18">
        <f>TWEPL!R18</f>
        <v>7.8234000000000004</v>
      </c>
      <c r="E18">
        <f>GT_NG!T18</f>
        <v>11.021671826625386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58.712717929725464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379.59775217325279</v>
      </c>
      <c r="P18" s="36">
        <v>19.209999999999997</v>
      </c>
      <c r="Q18" s="36">
        <v>7.68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252.45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-203</v>
      </c>
      <c r="AA18" s="75">
        <f>STOA!J18</f>
        <v>2.02</v>
      </c>
      <c r="AB18" s="75">
        <f>-STOA!P18</f>
        <v>0</v>
      </c>
      <c r="AC18">
        <f t="shared" si="0"/>
        <v>8.0248294630598203</v>
      </c>
      <c r="AD18">
        <f t="shared" si="1"/>
        <v>515.49071246654375</v>
      </c>
      <c r="AE18">
        <f>'IDT-1'!F18</f>
        <v>0</v>
      </c>
      <c r="AF18" s="24"/>
      <c r="AG18">
        <f t="shared" si="2"/>
        <v>515.49071246654375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-12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</row>
    <row r="19" spans="1:46">
      <c r="A19" t="s">
        <v>61</v>
      </c>
      <c r="D19">
        <f>TWEPL!R19</f>
        <v>7.8234000000000004</v>
      </c>
      <c r="E19">
        <f>GT_NG!T19</f>
        <v>11.018062397372743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58.712717929725464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379.67702358434406</v>
      </c>
      <c r="P19" s="36">
        <v>19.209999999999997</v>
      </c>
      <c r="Q19" s="36">
        <v>7.68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252.67999999999998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-196</v>
      </c>
      <c r="AA19" s="75">
        <f>STOA!J19</f>
        <v>2.02</v>
      </c>
      <c r="AB19" s="75">
        <f>-STOA!P19</f>
        <v>0</v>
      </c>
      <c r="AC19">
        <f t="shared" si="0"/>
        <v>7.9342142887334841</v>
      </c>
      <c r="AD19">
        <f t="shared" si="1"/>
        <v>526.88698962270871</v>
      </c>
      <c r="AE19">
        <f>'IDT-1'!F19</f>
        <v>0</v>
      </c>
      <c r="AF19" s="24"/>
      <c r="AG19">
        <f t="shared" si="2"/>
        <v>526.88698962270871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-8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</row>
    <row r="20" spans="1:46">
      <c r="A20" t="s">
        <v>62</v>
      </c>
      <c r="D20">
        <f>TWEPL!R20</f>
        <v>7.8234000000000004</v>
      </c>
      <c r="E20">
        <f>GT_NG!T20</f>
        <v>11.018062397372743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58.712717929725464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384.02112413370912</v>
      </c>
      <c r="P20" s="36">
        <v>19.209999999999997</v>
      </c>
      <c r="Q20" s="36">
        <v>7.68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252.79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-196</v>
      </c>
      <c r="AA20" s="75">
        <f>STOA!J20</f>
        <v>2.02</v>
      </c>
      <c r="AB20" s="75">
        <f>-STOA!P20</f>
        <v>0</v>
      </c>
      <c r="AC20">
        <f t="shared" si="0"/>
        <v>7.9038594715490387</v>
      </c>
      <c r="AD20">
        <f t="shared" si="1"/>
        <v>539.37144498925829</v>
      </c>
      <c r="AE20">
        <f>'IDT-1'!F20</f>
        <v>0</v>
      </c>
      <c r="AF20" s="24"/>
      <c r="AG20">
        <f t="shared" si="2"/>
        <v>539.37144498925829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</row>
    <row r="21" spans="1:46">
      <c r="A21" t="s">
        <v>63</v>
      </c>
      <c r="D21">
        <f>TWEPL!R21</f>
        <v>7.8234000000000004</v>
      </c>
      <c r="E21">
        <f>GT_NG!T21</f>
        <v>11.018062397372743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58.712717929725464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384.44692988714695</v>
      </c>
      <c r="P21" s="36">
        <v>19.209999999999997</v>
      </c>
      <c r="Q21" s="36">
        <v>7.68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252.76999999999998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-187</v>
      </c>
      <c r="AA21" s="75">
        <f>STOA!J21</f>
        <v>2.02</v>
      </c>
      <c r="AB21" s="75">
        <f>-STOA!P21</f>
        <v>0</v>
      </c>
      <c r="AC21">
        <f t="shared" si="0"/>
        <v>7.8310278203539143</v>
      </c>
      <c r="AD21">
        <f t="shared" si="1"/>
        <v>548.85008239389117</v>
      </c>
      <c r="AE21">
        <f>'IDT-1'!F21</f>
        <v>0</v>
      </c>
      <c r="AF21" s="24"/>
      <c r="AG21">
        <f t="shared" si="2"/>
        <v>548.85008239389117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</row>
    <row r="22" spans="1:46">
      <c r="A22" t="s">
        <v>64</v>
      </c>
      <c r="D22">
        <f>TWEPL!R22</f>
        <v>7.8234000000000004</v>
      </c>
      <c r="E22">
        <f>GT_NG!T22</f>
        <v>11.018062397372743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58.712717929725464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393.88757395723752</v>
      </c>
      <c r="P22" s="36">
        <v>19.209999999999997</v>
      </c>
      <c r="Q22" s="36">
        <v>7.68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252.75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-172</v>
      </c>
      <c r="AA22" s="75">
        <f>STOA!J22</f>
        <v>2.02</v>
      </c>
      <c r="AB22" s="75">
        <f>-STOA!P22</f>
        <v>0</v>
      </c>
      <c r="AC22">
        <f t="shared" si="0"/>
        <v>7.7830938646693388</v>
      </c>
      <c r="AD22">
        <f t="shared" si="1"/>
        <v>573.31866041966634</v>
      </c>
      <c r="AE22">
        <f>'IDT-1'!F22</f>
        <v>0</v>
      </c>
      <c r="AF22" s="24"/>
      <c r="AG22">
        <f t="shared" si="2"/>
        <v>573.31866041966634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</row>
    <row r="23" spans="1:46">
      <c r="A23" t="s">
        <v>65</v>
      </c>
      <c r="D23">
        <f>TWEPL!R23</f>
        <v>7.8234000000000004</v>
      </c>
      <c r="E23">
        <f>GT_NG!T23</f>
        <v>11.018062397372743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58.712717929725464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388.50936034646367</v>
      </c>
      <c r="P23" s="36">
        <v>17.878864906043678</v>
      </c>
      <c r="Q23" s="36">
        <v>7.68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252.71999999999997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-141</v>
      </c>
      <c r="AA23" s="75">
        <f>STOA!J23</f>
        <v>2.02</v>
      </c>
      <c r="AB23" s="75">
        <f>-STOA!P23</f>
        <v>0</v>
      </c>
      <c r="AC23">
        <f t="shared" si="0"/>
        <v>7.5401178656020464</v>
      </c>
      <c r="AD23">
        <f t="shared" si="1"/>
        <v>588.82228771400355</v>
      </c>
      <c r="AE23">
        <f>'IDT-1'!F23</f>
        <v>0</v>
      </c>
      <c r="AF23" s="24"/>
      <c r="AG23">
        <f t="shared" si="2"/>
        <v>588.82228771400355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-9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</row>
    <row r="24" spans="1:46">
      <c r="A24" t="s">
        <v>66</v>
      </c>
      <c r="D24">
        <f>TWEPL!R24</f>
        <v>7.6729499999999993</v>
      </c>
      <c r="E24">
        <f>GT_NG!T24</f>
        <v>11.018062397372743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58.712717929725464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399.46848696452099</v>
      </c>
      <c r="P24" s="36">
        <v>19.21</v>
      </c>
      <c r="Q24" s="36">
        <v>7.68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252.69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-103</v>
      </c>
      <c r="AA24" s="75">
        <f>STOA!J24</f>
        <v>2.02</v>
      </c>
      <c r="AB24" s="75">
        <f>-STOA!P24</f>
        <v>0</v>
      </c>
      <c r="AC24">
        <f t="shared" si="0"/>
        <v>7.3792343945113998</v>
      </c>
      <c r="AD24">
        <f t="shared" si="1"/>
        <v>632.09298289710785</v>
      </c>
      <c r="AE24">
        <f>'IDT-1'!F24</f>
        <v>0</v>
      </c>
      <c r="AF24" s="24"/>
      <c r="AG24">
        <f t="shared" si="2"/>
        <v>632.09298289710785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-16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</row>
    <row r="25" spans="1:46">
      <c r="A25" t="s">
        <v>67</v>
      </c>
      <c r="D25">
        <f>TWEPL!R25</f>
        <v>7.6729499999999993</v>
      </c>
      <c r="E25">
        <f>GT_NG!T25</f>
        <v>11.018062397372743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58.712717929725464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413.13888641778868</v>
      </c>
      <c r="P25" s="36">
        <v>19.21</v>
      </c>
      <c r="Q25" s="36">
        <v>7.68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295.93000000000006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-61</v>
      </c>
      <c r="AA25" s="75">
        <f>STOA!J25</f>
        <v>2.02</v>
      </c>
      <c r="AB25" s="75">
        <f>-STOA!P25</f>
        <v>0</v>
      </c>
      <c r="AC25">
        <f t="shared" si="0"/>
        <v>7.848810592193959</v>
      </c>
      <c r="AD25">
        <f t="shared" si="1"/>
        <v>689.53380615269293</v>
      </c>
      <c r="AE25">
        <f>'IDT-1'!F25</f>
        <v>0</v>
      </c>
      <c r="AF25" s="24"/>
      <c r="AG25">
        <f t="shared" si="2"/>
        <v>689.53380615269293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-57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</row>
    <row r="26" spans="1:46">
      <c r="A26" t="s">
        <v>68</v>
      </c>
      <c r="D26">
        <f>TWEPL!R26</f>
        <v>7.6729499999999993</v>
      </c>
      <c r="E26">
        <f>GT_NG!T26</f>
        <v>11.018062397372743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58.712717929725464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429.26118606042786</v>
      </c>
      <c r="P26" s="36">
        <v>19.21</v>
      </c>
      <c r="Q26" s="36">
        <v>7.68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333.88000000000005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0</v>
      </c>
      <c r="AA26" s="75">
        <f>STOA!J26</f>
        <v>2.02</v>
      </c>
      <c r="AB26" s="75">
        <f>-STOA!P26</f>
        <v>0</v>
      </c>
      <c r="AC26">
        <f t="shared" si="0"/>
        <v>7.8201619188734508</v>
      </c>
      <c r="AD26">
        <f t="shared" si="1"/>
        <v>800.63475446865266</v>
      </c>
      <c r="AE26">
        <f>'IDT-1'!F26</f>
        <v>-36.905000000000001</v>
      </c>
      <c r="AF26" s="24"/>
      <c r="AG26">
        <f t="shared" si="2"/>
        <v>763.72975446865269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-61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</row>
    <row r="27" spans="1:46">
      <c r="A27" t="s">
        <v>69</v>
      </c>
      <c r="D27">
        <f>TWEPL!R27</f>
        <v>7.6729499999999993</v>
      </c>
      <c r="E27">
        <f>GT_NG!T27</f>
        <v>11.018062397372743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57.482716831308778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500.75669467496527</v>
      </c>
      <c r="P27" s="36">
        <v>65.14</v>
      </c>
      <c r="Q27" s="36">
        <v>7.68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367.17000000000007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-13</v>
      </c>
      <c r="AA27" s="75">
        <f>STOA!J27</f>
        <v>2.02</v>
      </c>
      <c r="AB27" s="75">
        <f>-STOA!P27</f>
        <v>0</v>
      </c>
      <c r="AC27">
        <f t="shared" si="0"/>
        <v>8.7822046112141905</v>
      </c>
      <c r="AD27">
        <f t="shared" si="1"/>
        <v>1010.6082192924326</v>
      </c>
      <c r="AE27">
        <f>'IDT-1'!F27</f>
        <v>-146</v>
      </c>
      <c r="AF27" s="24"/>
      <c r="AG27">
        <f t="shared" si="2"/>
        <v>864.60821929243264</v>
      </c>
      <c r="AI27" s="34">
        <f>PXIL!J27</f>
        <v>0</v>
      </c>
      <c r="AJ27" s="34">
        <f>PXIL!P27</f>
        <v>0</v>
      </c>
      <c r="AK27" s="34">
        <f>RTM_IEX!J27</f>
        <v>13.45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</row>
    <row r="28" spans="1:46">
      <c r="A28" t="s">
        <v>70</v>
      </c>
      <c r="D28">
        <f>TWEPL!R28</f>
        <v>7.6729499999999993</v>
      </c>
      <c r="E28">
        <f>GT_NG!T28</f>
        <v>11.018062397372743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57.482716831308778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532.69937130003018</v>
      </c>
      <c r="P28" s="36">
        <v>74.61</v>
      </c>
      <c r="Q28" s="36">
        <v>26.58</v>
      </c>
      <c r="R28" s="38">
        <v>0.52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366.51000000000005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0</v>
      </c>
      <c r="AA28" s="75">
        <f>STOA!J28</f>
        <v>2.02</v>
      </c>
      <c r="AB28" s="75">
        <f>-STOA!P28</f>
        <v>0</v>
      </c>
      <c r="AC28">
        <f t="shared" si="0"/>
        <v>9.1323193062402908</v>
      </c>
      <c r="AD28">
        <f t="shared" si="1"/>
        <v>1061.9807812224715</v>
      </c>
      <c r="AE28">
        <f>'IDT-1'!F28</f>
        <v>-113.46299999999999</v>
      </c>
      <c r="AF28" s="24"/>
      <c r="AG28">
        <f t="shared" si="2"/>
        <v>948.51778122247151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-8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</row>
    <row r="29" spans="1:46">
      <c r="A29" t="s">
        <v>71</v>
      </c>
      <c r="D29">
        <f>TWEPL!R29</f>
        <v>7.6729499999999993</v>
      </c>
      <c r="E29">
        <f>GT_NG!T29</f>
        <v>11.018062397372743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57.482716831308778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543.41948674947048</v>
      </c>
      <c r="P29" s="36">
        <v>74.61</v>
      </c>
      <c r="Q29" s="36">
        <v>26.573067420918953</v>
      </c>
      <c r="R29" s="38">
        <v>1.852544704264099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365.84000000000009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0</v>
      </c>
      <c r="AA29" s="75">
        <f>STOA!J29</f>
        <v>2.02</v>
      </c>
      <c r="AB29" s="75">
        <f>-STOA!P29</f>
        <v>0</v>
      </c>
      <c r="AC29">
        <f t="shared" si="0"/>
        <v>9.2448177333169053</v>
      </c>
      <c r="AD29">
        <f t="shared" si="1"/>
        <v>1071.2440103700183</v>
      </c>
      <c r="AE29">
        <f>'IDT-1'!F29</f>
        <v>-50.164000000000001</v>
      </c>
      <c r="AF29" s="24"/>
      <c r="AG29">
        <f t="shared" si="2"/>
        <v>1021.0800103700183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-10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</row>
    <row r="30" spans="1:46">
      <c r="A30" t="s">
        <v>72</v>
      </c>
      <c r="D30">
        <f>TWEPL!R30</f>
        <v>7.6729499999999993</v>
      </c>
      <c r="E30">
        <f>GT_NG!T30</f>
        <v>11.018062397372743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57.482716831308778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585.32510405978155</v>
      </c>
      <c r="P30" s="36">
        <v>74.61</v>
      </c>
      <c r="Q30" s="36">
        <v>26.573067420918953</v>
      </c>
      <c r="R30" s="38">
        <v>5.51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369.49000000000007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0</v>
      </c>
      <c r="AA30" s="75">
        <f>STOA!J30</f>
        <v>2.02</v>
      </c>
      <c r="AB30" s="75">
        <f>-STOA!P30</f>
        <v>0</v>
      </c>
      <c r="AC30">
        <f t="shared" si="0"/>
        <v>9.7683325936312553</v>
      </c>
      <c r="AD30">
        <f t="shared" si="1"/>
        <v>1106.9335681157509</v>
      </c>
      <c r="AE30">
        <f>'IDT-1'!F30</f>
        <v>-53.965000000000003</v>
      </c>
      <c r="AF30" s="24"/>
      <c r="AG30">
        <f t="shared" si="2"/>
        <v>1052.9685681157509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-23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</row>
    <row r="31" spans="1:46">
      <c r="A31" t="s">
        <v>73</v>
      </c>
      <c r="D31">
        <f>TWEPL!R31</f>
        <v>7.6729499999999993</v>
      </c>
      <c r="E31">
        <f>GT_NG!T31</f>
        <v>11.018062397372743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56.48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646.31013129009443</v>
      </c>
      <c r="P31" s="36">
        <v>74.61</v>
      </c>
      <c r="Q31" s="36">
        <v>26.573067420918953</v>
      </c>
      <c r="R31" s="38">
        <v>11.54</v>
      </c>
      <c r="S31" s="38">
        <v>0</v>
      </c>
      <c r="T31" s="37">
        <f>SUMPRODUCT(LTA!J31:AN31,LTA!J$101:AN$101,LTA!J$105:AN$105)</f>
        <v>0</v>
      </c>
      <c r="U31" s="37">
        <f>SUMPRODUCT(LTA!J31:AN31,LTA!J$102:AN$102,LTA!J$105:AN$105)</f>
        <v>374.77749600000004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0</v>
      </c>
      <c r="AA31" s="75">
        <f>STOA!J31</f>
        <v>2.02</v>
      </c>
      <c r="AB31" s="75">
        <f>-STOA!P31</f>
        <v>0</v>
      </c>
      <c r="AC31">
        <f t="shared" si="0"/>
        <v>10.850106957701568</v>
      </c>
      <c r="AD31">
        <f t="shared" si="1"/>
        <v>1120.1516001506845</v>
      </c>
      <c r="AE31">
        <f>'IDT-1'!F31</f>
        <v>-27.465</v>
      </c>
      <c r="AF31" s="24"/>
      <c r="AG31">
        <f t="shared" si="2"/>
        <v>1092.6866001506846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-80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</row>
    <row r="32" spans="1:46">
      <c r="A32" t="s">
        <v>74</v>
      </c>
      <c r="D32">
        <f>TWEPL!R32</f>
        <v>7.6729499999999993</v>
      </c>
      <c r="E32">
        <f>GT_NG!T32</f>
        <v>11.018062397372743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56.48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684.45684023201488</v>
      </c>
      <c r="P32" s="36">
        <v>74.61</v>
      </c>
      <c r="Q32" s="36">
        <v>26.573067420918953</v>
      </c>
      <c r="R32" s="38">
        <v>16.989999999999998</v>
      </c>
      <c r="S32" s="38">
        <v>0</v>
      </c>
      <c r="T32" s="37">
        <f>SUMPRODUCT(LTA!J32:AN32,LTA!J$101:AN$101,LTA!J$105:AN$105)</f>
        <v>1.06</v>
      </c>
      <c r="U32" s="37">
        <f>SUMPRODUCT(LTA!J32:AN32,LTA!J$102:AN$102,LTA!J$105:AN$105)</f>
        <v>398.35358400000007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0</v>
      </c>
      <c r="AA32" s="75">
        <f>STOA!J32</f>
        <v>2.02</v>
      </c>
      <c r="AB32" s="75">
        <f>-STOA!P32</f>
        <v>0</v>
      </c>
      <c r="AC32">
        <f t="shared" si="0"/>
        <v>11.397848978839031</v>
      </c>
      <c r="AD32">
        <f t="shared" si="1"/>
        <v>1190.8366550714675</v>
      </c>
      <c r="AE32">
        <f>'IDT-1'!F32</f>
        <v>-51.665999999999997</v>
      </c>
      <c r="AF32" s="24"/>
      <c r="AG32">
        <f t="shared" si="2"/>
        <v>1139.1706550714675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-77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</row>
    <row r="33" spans="1:46">
      <c r="A33" t="s">
        <v>75</v>
      </c>
      <c r="D33">
        <f>TWEPL!R33</f>
        <v>7.6729499999999993</v>
      </c>
      <c r="E33">
        <f>GT_NG!T33</f>
        <v>11.018062397372743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718.95720278888791</v>
      </c>
      <c r="P33" s="36">
        <v>74.61</v>
      </c>
      <c r="Q33" s="36">
        <v>26.573067420918953</v>
      </c>
      <c r="R33" s="38">
        <v>19.7</v>
      </c>
      <c r="S33" s="38">
        <v>0</v>
      </c>
      <c r="T33" s="37">
        <f>SUMPRODUCT(LTA!J33:AN33,LTA!J$101:AN$101,LTA!J$105:AN$105)</f>
        <v>3.27</v>
      </c>
      <c r="U33" s="37">
        <f>SUMPRODUCT(LTA!J33:AN33,LTA!J$102:AN$102,LTA!J$105:AN$105)</f>
        <v>405.09192000000002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0</v>
      </c>
      <c r="AA33" s="75">
        <f>STOA!J33</f>
        <v>2.02</v>
      </c>
      <c r="AB33" s="75">
        <f>-STOA!P33</f>
        <v>0</v>
      </c>
      <c r="AC33">
        <f t="shared" si="0"/>
        <v>11.533982901900309</v>
      </c>
      <c r="AD33">
        <f t="shared" si="1"/>
        <v>1361.5592197052792</v>
      </c>
      <c r="AE33">
        <f>'IDT-1'!F33</f>
        <v>-204.07300000000001</v>
      </c>
      <c r="AF33" s="24"/>
      <c r="AG33">
        <f t="shared" si="2"/>
        <v>1157.4862197052792</v>
      </c>
      <c r="AI33" s="34">
        <f>PXIL!J33</f>
        <v>0</v>
      </c>
      <c r="AJ33" s="34">
        <f>PXIL!P33</f>
        <v>0</v>
      </c>
      <c r="AK33" s="34">
        <f>RTM_IEX!J33</f>
        <v>34.57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</row>
    <row r="34" spans="1:46">
      <c r="A34" t="s">
        <v>76</v>
      </c>
      <c r="D34">
        <f>TWEPL!R34</f>
        <v>7.6729499999999993</v>
      </c>
      <c r="E34">
        <f>GT_NG!T34</f>
        <v>11.018062397372743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686.41271753578144</v>
      </c>
      <c r="P34" s="36">
        <v>74.61</v>
      </c>
      <c r="Q34" s="36">
        <v>26.573067420918953</v>
      </c>
      <c r="R34" s="38">
        <v>19.7</v>
      </c>
      <c r="S34" s="38">
        <v>0</v>
      </c>
      <c r="T34" s="37">
        <f>SUMPRODUCT(LTA!J34:AN34,LTA!J$101:AN$101,LTA!J$105:AN$105)</f>
        <v>5.71</v>
      </c>
      <c r="U34" s="37">
        <f>SUMPRODUCT(LTA!J34:AN34,LTA!J$102:AN$102,LTA!J$105:AN$105)</f>
        <v>412.73544000000004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2.02</v>
      </c>
      <c r="AB34" s="75">
        <f>-STOA!P34</f>
        <v>0</v>
      </c>
      <c r="AC34">
        <f t="shared" si="0"/>
        <v>11.466354793774213</v>
      </c>
      <c r="AD34">
        <f t="shared" si="1"/>
        <v>1353.5758825602991</v>
      </c>
      <c r="AE34">
        <f>'IDT-1'!F34</f>
        <v>-191.745</v>
      </c>
      <c r="AF34" s="24"/>
      <c r="AG34">
        <f t="shared" si="2"/>
        <v>1161.830882560299</v>
      </c>
      <c r="AI34" s="34">
        <f>PXIL!J34</f>
        <v>0</v>
      </c>
      <c r="AJ34" s="34">
        <f>PXIL!P34</f>
        <v>0</v>
      </c>
      <c r="AK34" s="34">
        <f>RTM_IEX!J34</f>
        <v>48.98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</row>
    <row r="35" spans="1:46">
      <c r="A35" t="s">
        <v>77</v>
      </c>
      <c r="D35">
        <f>TWEPL!R35</f>
        <v>7.6729499999999993</v>
      </c>
      <c r="E35">
        <f>GT_NG!T35</f>
        <v>11.018062397372743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670.09239112211446</v>
      </c>
      <c r="P35" s="36">
        <v>74.61</v>
      </c>
      <c r="Q35" s="36">
        <v>26.573067420918953</v>
      </c>
      <c r="R35" s="38">
        <v>20.2</v>
      </c>
      <c r="S35" s="38">
        <v>0</v>
      </c>
      <c r="T35" s="37">
        <f>SUMPRODUCT(LTA!J35:AN35,LTA!J$101:AN$101,LTA!J$105:AN$105)</f>
        <v>11.41</v>
      </c>
      <c r="U35" s="37">
        <f>SUMPRODUCT(LTA!J35:AN35,LTA!J$102:AN$102,LTA!J$105:AN$105)</f>
        <v>421.76698400000004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2.02</v>
      </c>
      <c r="AB35" s="75">
        <f>-STOA!P35</f>
        <v>0</v>
      </c>
      <c r="AC35">
        <f t="shared" si="0"/>
        <v>11.481485021499413</v>
      </c>
      <c r="AD35">
        <f t="shared" si="1"/>
        <v>1355.3619699189069</v>
      </c>
      <c r="AE35">
        <f>'IDT-1'!F35</f>
        <v>-179.57400000000001</v>
      </c>
      <c r="AF35" s="24"/>
      <c r="AG35">
        <f t="shared" si="2"/>
        <v>1175.7879699189068</v>
      </c>
      <c r="AI35" s="34">
        <f>PXIL!J35</f>
        <v>0</v>
      </c>
      <c r="AJ35" s="34">
        <f>PXIL!P35</f>
        <v>0</v>
      </c>
      <c r="AK35" s="34">
        <f>RTM_IEX!J35</f>
        <v>51.87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</row>
    <row r="36" spans="1:46">
      <c r="A36" t="s">
        <v>78</v>
      </c>
      <c r="D36">
        <f>TWEPL!R36</f>
        <v>7.0711500000000003</v>
      </c>
      <c r="E36">
        <f>GT_NG!T36</f>
        <v>11.018062397372743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650.31133223585027</v>
      </c>
      <c r="P36" s="36">
        <v>74.61</v>
      </c>
      <c r="Q36" s="36">
        <v>26.573067420918953</v>
      </c>
      <c r="R36" s="38">
        <v>20.2</v>
      </c>
      <c r="S36" s="38">
        <v>0</v>
      </c>
      <c r="T36" s="37">
        <f>SUMPRODUCT(LTA!J36:AN36,LTA!J$101:AN$101,LTA!J$105:AN$105)</f>
        <v>19.32</v>
      </c>
      <c r="U36" s="37">
        <f>SUMPRODUCT(LTA!J36:AN36,LTA!J$102:AN$102,LTA!J$105:AN$105)</f>
        <v>431.84579200000002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2.02</v>
      </c>
      <c r="AB36" s="75">
        <f>-STOA!P36</f>
        <v>0</v>
      </c>
      <c r="AC36">
        <f t="shared" si="0"/>
        <v>11.541930994054793</v>
      </c>
      <c r="AD36">
        <f t="shared" si="1"/>
        <v>1362.4974730600873</v>
      </c>
      <c r="AE36">
        <f>'IDT-1'!F36</f>
        <v>-160.447</v>
      </c>
      <c r="AF36" s="24"/>
      <c r="AG36">
        <f t="shared" si="2"/>
        <v>1202.0504730600874</v>
      </c>
      <c r="AI36" s="34">
        <f>PXIL!J36</f>
        <v>0</v>
      </c>
      <c r="AJ36" s="34">
        <f>PXIL!P36</f>
        <v>0</v>
      </c>
      <c r="AK36" s="34">
        <f>RTM_IEX!J36</f>
        <v>61.46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</row>
    <row r="37" spans="1:46">
      <c r="A37" t="s">
        <v>79</v>
      </c>
      <c r="D37">
        <f>TWEPL!R37</f>
        <v>7.0711500000000003</v>
      </c>
      <c r="E37">
        <f>GT_NG!T37</f>
        <v>11.018062397372743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645.83581362114626</v>
      </c>
      <c r="P37" s="36">
        <v>74.61</v>
      </c>
      <c r="Q37" s="36">
        <v>26.573067420918953</v>
      </c>
      <c r="R37" s="38">
        <v>22.2</v>
      </c>
      <c r="S37" s="38">
        <v>0</v>
      </c>
      <c r="T37" s="37">
        <f>SUMPRODUCT(LTA!J37:AN37,LTA!J$101:AN$101,LTA!J$105:AN$105)</f>
        <v>30.47</v>
      </c>
      <c r="U37" s="37">
        <f>SUMPRODUCT(LTA!J37:AN37,LTA!J$102:AN$102,LTA!J$105:AN$105)</f>
        <v>438.03641600000009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-20</v>
      </c>
      <c r="AA37" s="75">
        <f>STOA!J37</f>
        <v>2.02</v>
      </c>
      <c r="AB37" s="75">
        <f>-STOA!P37</f>
        <v>0</v>
      </c>
      <c r="AC37">
        <f t="shared" si="0"/>
        <v>11.707197033789063</v>
      </c>
      <c r="AD37">
        <f t="shared" si="1"/>
        <v>1341.8373124056491</v>
      </c>
      <c r="AE37">
        <f>'IDT-1'!F37</f>
        <v>-147.81100000000001</v>
      </c>
      <c r="AF37" s="24"/>
      <c r="AG37">
        <f t="shared" si="2"/>
        <v>1194.0263124056492</v>
      </c>
      <c r="AI37" s="34">
        <f>PXIL!J37</f>
        <v>0</v>
      </c>
      <c r="AJ37" s="34">
        <f>PXIL!P37</f>
        <v>0</v>
      </c>
      <c r="AK37" s="34">
        <f>RTM_IEX!J37</f>
        <v>46.1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</row>
    <row r="38" spans="1:46">
      <c r="A38" t="s">
        <v>80</v>
      </c>
      <c r="D38">
        <f>TWEPL!R38</f>
        <v>7.0711500000000003</v>
      </c>
      <c r="E38">
        <f>GT_NG!T38</f>
        <v>11.018062397372743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69.61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635.0616394522358</v>
      </c>
      <c r="P38" s="36">
        <v>74.61</v>
      </c>
      <c r="Q38" s="36">
        <v>26.573067420918953</v>
      </c>
      <c r="R38" s="38">
        <v>22.2</v>
      </c>
      <c r="S38" s="38">
        <v>0</v>
      </c>
      <c r="T38" s="37">
        <f>SUMPRODUCT(LTA!J38:AN38,LTA!J$101:AN$101,LTA!J$105:AN$105)</f>
        <v>37.78</v>
      </c>
      <c r="U38" s="37">
        <f>SUMPRODUCT(LTA!J38:AN38,LTA!J$102:AN$102,LTA!J$105:AN$105)</f>
        <v>447.29868800000003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2.02</v>
      </c>
      <c r="AB38" s="75">
        <f>-STOA!P38</f>
        <v>0</v>
      </c>
      <c r="AC38">
        <f t="shared" si="0"/>
        <v>11.400921901072431</v>
      </c>
      <c r="AD38">
        <f t="shared" si="1"/>
        <v>1345.851685369455</v>
      </c>
      <c r="AE38">
        <f>'IDT-1'!F38</f>
        <v>-152.827</v>
      </c>
      <c r="AF38" s="24"/>
      <c r="AG38">
        <f t="shared" si="2"/>
        <v>1193.024685369455</v>
      </c>
      <c r="AI38" s="34">
        <f>PXIL!J38</f>
        <v>0</v>
      </c>
      <c r="AJ38" s="34">
        <f>PXIL!P38</f>
        <v>0</v>
      </c>
      <c r="AK38" s="34">
        <f>RTM_IEX!J38</f>
        <v>24.01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</row>
    <row r="39" spans="1:46">
      <c r="A39" t="s">
        <v>81</v>
      </c>
      <c r="D39">
        <f>TWEPL!R39</f>
        <v>7.0711500000000003</v>
      </c>
      <c r="E39">
        <f>GT_NG!T39</f>
        <v>11.131361577404741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69.61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638.2259595907143</v>
      </c>
      <c r="P39" s="36">
        <v>74.61</v>
      </c>
      <c r="Q39" s="36">
        <v>26.573067420918953</v>
      </c>
      <c r="R39" s="38">
        <v>22.2</v>
      </c>
      <c r="S39" s="38">
        <v>0</v>
      </c>
      <c r="T39" s="37">
        <f>SUMPRODUCT(LTA!J39:AN39,LTA!J$101:AN$101,LTA!J$105:AN$105)</f>
        <v>49.2</v>
      </c>
      <c r="U39" s="37">
        <f>SUMPRODUCT(LTA!J39:AN39,LTA!J$102:AN$102,LTA!J$105:AN$105)</f>
        <v>454.83976800000005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-20</v>
      </c>
      <c r="AA39" s="75">
        <f>STOA!J39</f>
        <v>2.02</v>
      </c>
      <c r="AB39" s="75">
        <f>-STOA!P39</f>
        <v>0</v>
      </c>
      <c r="AC39">
        <f t="shared" si="0"/>
        <v>11.799402129845699</v>
      </c>
      <c r="AD39">
        <f t="shared" si="1"/>
        <v>1352.7219044591923</v>
      </c>
      <c r="AE39">
        <f>'IDT-1'!F39</f>
        <v>-144.35300000000001</v>
      </c>
      <c r="AF39" s="24"/>
      <c r="AG39">
        <f t="shared" si="2"/>
        <v>1208.3689044591922</v>
      </c>
      <c r="AI39" s="34">
        <f>PXIL!J39</f>
        <v>0</v>
      </c>
      <c r="AJ39" s="34">
        <f>PXIL!P39</f>
        <v>0</v>
      </c>
      <c r="AK39" s="34">
        <f>RTM_IEX!J39</f>
        <v>29.04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</row>
    <row r="40" spans="1:46">
      <c r="A40" t="s">
        <v>82</v>
      </c>
      <c r="D40">
        <f>TWEPL!R40</f>
        <v>7.0711500000000003</v>
      </c>
      <c r="E40">
        <f>GT_NG!T40</f>
        <v>11.131361577404741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69.61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638.2259959484943</v>
      </c>
      <c r="P40" s="36">
        <v>74.61</v>
      </c>
      <c r="Q40" s="36">
        <v>26.573067420918953</v>
      </c>
      <c r="R40" s="38">
        <v>22.2</v>
      </c>
      <c r="S40" s="38">
        <v>0</v>
      </c>
      <c r="T40" s="37">
        <f>SUMPRODUCT(LTA!J40:AN40,LTA!J$101:AN$101,LTA!J$105:AN$105)</f>
        <v>57.58</v>
      </c>
      <c r="U40" s="37">
        <f>SUMPRODUCT(LTA!J40:AN40,LTA!J$102:AN$102,LTA!J$105:AN$105)</f>
        <v>462.54398400000008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-20</v>
      </c>
      <c r="AA40" s="75">
        <f>STOA!J40</f>
        <v>2.02</v>
      </c>
      <c r="AB40" s="75">
        <f>-STOA!P40</f>
        <v>0</v>
      </c>
      <c r="AC40">
        <f t="shared" si="0"/>
        <v>11.975081849651053</v>
      </c>
      <c r="AD40">
        <f t="shared" si="1"/>
        <v>1373.4604770971669</v>
      </c>
      <c r="AE40">
        <f>'IDT-1'!F40</f>
        <v>-109.65300000000001</v>
      </c>
      <c r="AF40" s="24"/>
      <c r="AG40">
        <f t="shared" si="2"/>
        <v>1263.8074770971668</v>
      </c>
      <c r="AI40" s="34">
        <f>PXIL!J40</f>
        <v>0</v>
      </c>
      <c r="AJ40" s="34">
        <f>PXIL!P40</f>
        <v>0</v>
      </c>
      <c r="AK40" s="34">
        <f>RTM_IEX!J40</f>
        <v>33.869999999999997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</row>
    <row r="41" spans="1:46">
      <c r="A41" t="s">
        <v>83</v>
      </c>
      <c r="D41">
        <f>TWEPL!R41</f>
        <v>7.0711500000000003</v>
      </c>
      <c r="E41">
        <f>GT_NG!T41</f>
        <v>11.131361577404741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69.61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619.90823527423777</v>
      </c>
      <c r="P41" s="36">
        <v>74.61</v>
      </c>
      <c r="Q41" s="36">
        <v>26.573067420918953</v>
      </c>
      <c r="R41" s="38">
        <v>22.2</v>
      </c>
      <c r="S41" s="38">
        <v>0</v>
      </c>
      <c r="T41" s="37">
        <f>SUMPRODUCT(LTA!J41:AN41,LTA!J$101:AN$101,LTA!J$105:AN$105)</f>
        <v>67.819999999999993</v>
      </c>
      <c r="U41" s="37">
        <f>SUMPRODUCT(LTA!J41:AN41,LTA!J$102:AN$102,LTA!J$105:AN$105)</f>
        <v>486.24113600000004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-84</v>
      </c>
      <c r="AA41" s="75">
        <f>STOA!J41</f>
        <v>2.02</v>
      </c>
      <c r="AB41" s="75">
        <f>-STOA!P41</f>
        <v>0</v>
      </c>
      <c r="AC41">
        <f t="shared" si="0"/>
        <v>12.542010831180198</v>
      </c>
      <c r="AD41">
        <f t="shared" si="1"/>
        <v>1311.8429394413813</v>
      </c>
      <c r="AE41">
        <f>'IDT-1'!F41</f>
        <v>0</v>
      </c>
      <c r="AF41" s="24"/>
      <c r="AG41">
        <f t="shared" si="2"/>
        <v>1311.8429394413813</v>
      </c>
      <c r="AI41" s="34">
        <f>PXIL!J41</f>
        <v>0</v>
      </c>
      <c r="AJ41" s="34">
        <f>PXIL!P41</f>
        <v>0</v>
      </c>
      <c r="AK41" s="34">
        <f>RTM_IEX!J41</f>
        <v>21.2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</row>
    <row r="42" spans="1:46">
      <c r="A42" t="s">
        <v>84</v>
      </c>
      <c r="D42">
        <f>TWEPL!R42</f>
        <v>7.0711500000000003</v>
      </c>
      <c r="E42">
        <f>GT_NG!T42</f>
        <v>11.131361577404741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69.61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618.0618467879774</v>
      </c>
      <c r="P42" s="36">
        <v>74.61</v>
      </c>
      <c r="Q42" s="36">
        <v>26.573067420918953</v>
      </c>
      <c r="R42" s="38">
        <v>23.7</v>
      </c>
      <c r="S42" s="38">
        <v>0</v>
      </c>
      <c r="T42" s="37">
        <f>SUMPRODUCT(LTA!J42:AN42,LTA!J$101:AN$101,LTA!J$105:AN$105)</f>
        <v>74.95</v>
      </c>
      <c r="U42" s="37">
        <f>SUMPRODUCT(LTA!J42:AN42,LTA!J$102:AN$102,LTA!J$105:AN$105)</f>
        <v>493.35412800000006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-61</v>
      </c>
      <c r="AA42" s="75">
        <f>STOA!J42</f>
        <v>2.02</v>
      </c>
      <c r="AB42" s="75">
        <f>-STOA!P42</f>
        <v>0</v>
      </c>
      <c r="AC42">
        <f t="shared" si="0"/>
        <v>12.439041673023164</v>
      </c>
      <c r="AD42">
        <f t="shared" si="1"/>
        <v>1345.8825121132782</v>
      </c>
      <c r="AE42">
        <f>'IDT-1'!F42</f>
        <v>0</v>
      </c>
      <c r="AF42" s="24"/>
      <c r="AG42">
        <f t="shared" si="2"/>
        <v>1345.8825121132782</v>
      </c>
      <c r="AI42" s="34">
        <f>PXIL!J42</f>
        <v>0</v>
      </c>
      <c r="AJ42" s="34">
        <f>PXIL!P42</f>
        <v>0</v>
      </c>
      <c r="AK42" s="34">
        <f>RTM_IEX!J42</f>
        <v>18.239999999999998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</row>
    <row r="43" spans="1:46">
      <c r="A43" t="s">
        <v>85</v>
      </c>
      <c r="D43">
        <f>TWEPL!R43</f>
        <v>7.0711500000000003</v>
      </c>
      <c r="E43">
        <f>GT_NG!T43</f>
        <v>11.131361577404741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56.48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567.42590464278567</v>
      </c>
      <c r="P43" s="36">
        <v>74.61</v>
      </c>
      <c r="Q43" s="36">
        <v>26.573579897601725</v>
      </c>
      <c r="R43" s="38">
        <v>23.7</v>
      </c>
      <c r="S43" s="38">
        <v>0</v>
      </c>
      <c r="T43" s="37">
        <f>SUMPRODUCT(LTA!J43:AN43,LTA!J$101:AN$101,LTA!J$105:AN$105)</f>
        <v>81.960000000000008</v>
      </c>
      <c r="U43" s="37">
        <f>SUMPRODUCT(LTA!J43:AN43,LTA!J$102:AN$102,LTA!J$105:AN$105)</f>
        <v>500.62639200000001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2.02</v>
      </c>
      <c r="AB43" s="75">
        <f>-STOA!P43</f>
        <v>0</v>
      </c>
      <c r="AC43">
        <f t="shared" si="0"/>
        <v>11.595430460189453</v>
      </c>
      <c r="AD43">
        <f t="shared" si="1"/>
        <v>1368.8129576576027</v>
      </c>
      <c r="AE43">
        <f>'IDT-1'!F43</f>
        <v>0</v>
      </c>
      <c r="AF43" s="24"/>
      <c r="AG43">
        <f t="shared" si="2"/>
        <v>1368.8129576576027</v>
      </c>
      <c r="AI43" s="34">
        <f>PXIL!J43</f>
        <v>0</v>
      </c>
      <c r="AJ43" s="34">
        <f>PXIL!P43</f>
        <v>0</v>
      </c>
      <c r="AK43" s="34">
        <f>RTM_IEX!J43</f>
        <v>28.81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</row>
    <row r="44" spans="1:46">
      <c r="A44" t="s">
        <v>86</v>
      </c>
      <c r="D44">
        <f>TWEPL!R44</f>
        <v>7.0711500000000003</v>
      </c>
      <c r="E44">
        <f>GT_NG!T44</f>
        <v>11.131361577404741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54.63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545.30815874940902</v>
      </c>
      <c r="P44" s="36">
        <v>74.61</v>
      </c>
      <c r="Q44" s="36">
        <v>26.573579897601725</v>
      </c>
      <c r="R44" s="38">
        <v>23.7</v>
      </c>
      <c r="S44" s="38">
        <v>0</v>
      </c>
      <c r="T44" s="37">
        <f>SUMPRODUCT(LTA!J44:AN44,LTA!J$101:AN$101,LTA!J$105:AN$105)</f>
        <v>88.82</v>
      </c>
      <c r="U44" s="37">
        <f>SUMPRODUCT(LTA!J44:AN44,LTA!J$102:AN$102,LTA!J$105:AN$105)</f>
        <v>506.24320800000004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2.02</v>
      </c>
      <c r="AB44" s="75">
        <f>-STOA!P44</f>
        <v>0</v>
      </c>
      <c r="AC44">
        <f t="shared" si="0"/>
        <v>11.611802649085091</v>
      </c>
      <c r="AD44">
        <f t="shared" si="1"/>
        <v>1370.7456555753304</v>
      </c>
      <c r="AE44">
        <f>'IDT-1'!F44</f>
        <v>0</v>
      </c>
      <c r="AF44" s="24"/>
      <c r="AG44">
        <f t="shared" si="2"/>
        <v>1370.7456555753304</v>
      </c>
      <c r="AI44" s="34">
        <f>PXIL!J44</f>
        <v>0</v>
      </c>
      <c r="AJ44" s="34">
        <f>PXIL!P44</f>
        <v>0</v>
      </c>
      <c r="AK44" s="34">
        <f>RTM_IEX!J44</f>
        <v>42.25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</row>
    <row r="45" spans="1:46">
      <c r="A45" t="s">
        <v>87</v>
      </c>
      <c r="D45">
        <f>TWEPL!R45</f>
        <v>7.0711500000000003</v>
      </c>
      <c r="E45">
        <f>GT_NG!T45</f>
        <v>11.131361577404741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54.63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555.16948086729712</v>
      </c>
      <c r="P45" s="36">
        <v>74.61</v>
      </c>
      <c r="Q45" s="36">
        <v>26.573579897601725</v>
      </c>
      <c r="R45" s="38">
        <v>23.7</v>
      </c>
      <c r="S45" s="38">
        <v>0</v>
      </c>
      <c r="T45" s="37">
        <f>SUMPRODUCT(LTA!J45:AN45,LTA!J$101:AN$101,LTA!J$105:AN$105)</f>
        <v>93.539999999999992</v>
      </c>
      <c r="U45" s="37">
        <f>SUMPRODUCT(LTA!J45:AN45,LTA!J$102:AN$102,LTA!J$105:AN$105)</f>
        <v>511.48220000000009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2.02</v>
      </c>
      <c r="AB45" s="75">
        <f>-STOA!P45</f>
        <v>0</v>
      </c>
      <c r="AC45">
        <f t="shared" si="0"/>
        <v>11.58475728767535</v>
      </c>
      <c r="AD45">
        <f t="shared" si="1"/>
        <v>1367.5530150546283</v>
      </c>
      <c r="AE45">
        <f>'IDT-1'!F45</f>
        <v>0</v>
      </c>
      <c r="AF45" s="24"/>
      <c r="AG45">
        <f t="shared" si="2"/>
        <v>1367.5530150546283</v>
      </c>
      <c r="AI45" s="34">
        <f>PXIL!J45</f>
        <v>0</v>
      </c>
      <c r="AJ45" s="34">
        <f>PXIL!P45</f>
        <v>0</v>
      </c>
      <c r="AK45" s="34">
        <f>RTM_IEX!J45</f>
        <v>19.21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</row>
    <row r="46" spans="1:46">
      <c r="A46" t="s">
        <v>88</v>
      </c>
      <c r="D46">
        <f>TWEPL!R46</f>
        <v>7.6729499999999993</v>
      </c>
      <c r="E46">
        <f>GT_NG!T46</f>
        <v>11.131361577404741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54.63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551.45657446729717</v>
      </c>
      <c r="P46" s="36">
        <v>74.61</v>
      </c>
      <c r="Q46" s="36">
        <v>26.573579897601725</v>
      </c>
      <c r="R46" s="38">
        <v>23.7</v>
      </c>
      <c r="S46" s="38">
        <v>0</v>
      </c>
      <c r="T46" s="37">
        <f>SUMPRODUCT(LTA!J46:AN46,LTA!J$101:AN$101,LTA!J$105:AN$105)</f>
        <v>98.14</v>
      </c>
      <c r="U46" s="37">
        <f>SUMPRODUCT(LTA!J46:AN46,LTA!J$102:AN$102,LTA!J$105:AN$105)</f>
        <v>515.68076000000008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2.02</v>
      </c>
      <c r="AB46" s="75">
        <f>-STOA!P46</f>
        <v>0</v>
      </c>
      <c r="AC46">
        <f t="shared" si="0"/>
        <v>11.688979897915353</v>
      </c>
      <c r="AD46">
        <f t="shared" si="1"/>
        <v>1379.8562460443886</v>
      </c>
      <c r="AE46">
        <f>'IDT-1'!F46</f>
        <v>0</v>
      </c>
      <c r="AF46" s="24"/>
      <c r="AG46">
        <f t="shared" si="2"/>
        <v>1379.8562460443886</v>
      </c>
      <c r="AI46" s="34">
        <f>PXIL!J46</f>
        <v>0</v>
      </c>
      <c r="AJ46" s="34">
        <f>PXIL!P46</f>
        <v>0</v>
      </c>
      <c r="AK46" s="34">
        <f>RTM_IEX!J46</f>
        <v>25.93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</row>
    <row r="47" spans="1:46">
      <c r="A47" t="s">
        <v>89</v>
      </c>
      <c r="D47">
        <f>TWEPL!R47</f>
        <v>7.6729499999999993</v>
      </c>
      <c r="E47">
        <f>GT_NG!T47</f>
        <v>11.131361577404741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69.61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527.66732136397377</v>
      </c>
      <c r="P47" s="36">
        <v>74.61</v>
      </c>
      <c r="Q47" s="36">
        <v>26.573579897601725</v>
      </c>
      <c r="R47" s="38">
        <v>23.7</v>
      </c>
      <c r="S47" s="38">
        <v>0</v>
      </c>
      <c r="T47" s="37">
        <f>SUMPRODUCT(LTA!J47:AN47,LTA!J$101:AN$101,LTA!J$105:AN$105)</f>
        <v>100.7</v>
      </c>
      <c r="U47" s="37">
        <f>SUMPRODUCT(LTA!J47:AN47,LTA!J$102:AN$102,LTA!J$105:AN$105)</f>
        <v>511.44364000000002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2.02</v>
      </c>
      <c r="AB47" s="75">
        <f>-STOA!P47</f>
        <v>0</v>
      </c>
      <c r="AC47">
        <f t="shared" si="0"/>
        <v>11.383082363847434</v>
      </c>
      <c r="AD47">
        <f t="shared" si="1"/>
        <v>1343.7457704751328</v>
      </c>
      <c r="AE47">
        <f>'IDT-1'!F47</f>
        <v>0</v>
      </c>
      <c r="AF47" s="24"/>
      <c r="AG47">
        <f t="shared" si="2"/>
        <v>1343.7457704751328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</row>
    <row r="48" spans="1:46">
      <c r="A48" t="s">
        <v>90</v>
      </c>
      <c r="D48">
        <f>TWEPL!R48</f>
        <v>7.6729499999999993</v>
      </c>
      <c r="E48">
        <f>GT_NG!T48</f>
        <v>11.131361577404741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69.61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508.45914934537655</v>
      </c>
      <c r="P48" s="36">
        <v>74.61</v>
      </c>
      <c r="Q48" s="36">
        <v>26.573579897601725</v>
      </c>
      <c r="R48" s="38">
        <v>23.7</v>
      </c>
      <c r="S48" s="38">
        <v>0</v>
      </c>
      <c r="T48" s="37">
        <f>SUMPRODUCT(LTA!J48:AN48,LTA!J$101:AN$101,LTA!J$105:AN$105)</f>
        <v>101.17</v>
      </c>
      <c r="U48" s="37">
        <f>SUMPRODUCT(LTA!J48:AN48,LTA!J$102:AN$102,LTA!J$105:AN$105)</f>
        <v>513.703712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2.02</v>
      </c>
      <c r="AB48" s="75">
        <f>-STOA!P48</f>
        <v>0</v>
      </c>
      <c r="AC48">
        <f t="shared" si="0"/>
        <v>11.244666323691215</v>
      </c>
      <c r="AD48">
        <f t="shared" si="1"/>
        <v>1327.4060864966916</v>
      </c>
      <c r="AE48">
        <f>'IDT-1'!F48</f>
        <v>0</v>
      </c>
      <c r="AF48" s="24"/>
      <c r="AG48">
        <f t="shared" si="2"/>
        <v>1327.4060864966916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</row>
    <row r="49" spans="1:46">
      <c r="A49" t="s">
        <v>91</v>
      </c>
      <c r="D49">
        <f>TWEPL!R49</f>
        <v>7.6729499999999993</v>
      </c>
      <c r="E49">
        <f>GT_NG!T49</f>
        <v>11.131361577404741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56.48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508.45914934537655</v>
      </c>
      <c r="P49" s="36">
        <v>74.61</v>
      </c>
      <c r="Q49" s="36">
        <v>26.573579897601725</v>
      </c>
      <c r="R49" s="38">
        <v>23.7</v>
      </c>
      <c r="S49" s="38">
        <v>0</v>
      </c>
      <c r="T49" s="37">
        <f>SUMPRODUCT(LTA!J49:AN49,LTA!J$101:AN$101,LTA!J$105:AN$105)</f>
        <v>104.59</v>
      </c>
      <c r="U49" s="37">
        <f>SUMPRODUCT(LTA!J49:AN49,LTA!J$102:AN$102,LTA!J$105:AN$105)</f>
        <v>509.15754400000003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2.02</v>
      </c>
      <c r="AB49" s="75">
        <f>-STOA!P49</f>
        <v>0</v>
      </c>
      <c r="AC49">
        <f t="shared" si="0"/>
        <v>11.173298512491217</v>
      </c>
      <c r="AD49">
        <f t="shared" si="1"/>
        <v>1318.9812863078917</v>
      </c>
      <c r="AE49">
        <f>'IDT-1'!F49</f>
        <v>0</v>
      </c>
      <c r="AF49" s="24"/>
      <c r="AG49">
        <f t="shared" si="2"/>
        <v>1318.9812863078917</v>
      </c>
      <c r="AI49" s="34">
        <f>PXIL!J49</f>
        <v>0</v>
      </c>
      <c r="AJ49" s="34">
        <f>PXIL!P49</f>
        <v>0</v>
      </c>
      <c r="AK49" s="34">
        <f>RTM_IEX!J49</f>
        <v>5.76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</row>
    <row r="50" spans="1:46">
      <c r="A50" t="s">
        <v>92</v>
      </c>
      <c r="D50">
        <f>TWEPL!R50</f>
        <v>7.6729499999999993</v>
      </c>
      <c r="E50">
        <f>GT_NG!T50</f>
        <v>10.927750410509031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56.48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502.55342891228111</v>
      </c>
      <c r="P50" s="36">
        <v>74.61</v>
      </c>
      <c r="Q50" s="36">
        <v>26.573579897601725</v>
      </c>
      <c r="R50" s="38">
        <v>23.7</v>
      </c>
      <c r="S50" s="38">
        <v>0</v>
      </c>
      <c r="T50" s="37">
        <f>SUMPRODUCT(LTA!J50:AN50,LTA!J$101:AN$101,LTA!J$105:AN$105)</f>
        <v>104.84</v>
      </c>
      <c r="U50" s="37">
        <f>SUMPRODUCT(LTA!J50:AN50,LTA!J$102:AN$102,LTA!J$105:AN$105)</f>
        <v>509.97513599999996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2.02</v>
      </c>
      <c r="AB50" s="75">
        <f>-STOA!P50</f>
        <v>0</v>
      </c>
      <c r="AC50">
        <f t="shared" si="0"/>
        <v>11.12288389985129</v>
      </c>
      <c r="AD50">
        <f t="shared" si="1"/>
        <v>1313.0299613205405</v>
      </c>
      <c r="AE50">
        <f>'IDT-1'!F50</f>
        <v>0</v>
      </c>
      <c r="AF50" s="24"/>
      <c r="AG50">
        <f t="shared" si="2"/>
        <v>1313.0299613205405</v>
      </c>
      <c r="AI50" s="34">
        <f>PXIL!J50</f>
        <v>0</v>
      </c>
      <c r="AJ50" s="34">
        <f>PXIL!P50</f>
        <v>0</v>
      </c>
      <c r="AK50" s="34">
        <f>RTM_IEX!J50</f>
        <v>4.8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</row>
    <row r="51" spans="1:46">
      <c r="A51" t="s">
        <v>93</v>
      </c>
      <c r="D51">
        <f>TWEPL!R51</f>
        <v>6.2587200000000003</v>
      </c>
      <c r="E51">
        <f>GT_NG!T51</f>
        <v>10.927750410509031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55.85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473.74159515163569</v>
      </c>
      <c r="P51" s="36">
        <v>74.61</v>
      </c>
      <c r="Q51" s="36">
        <v>26.573579897601725</v>
      </c>
      <c r="R51" s="38">
        <v>23.7</v>
      </c>
      <c r="S51" s="38">
        <v>0</v>
      </c>
      <c r="T51" s="37">
        <f>SUMPRODUCT(LTA!J51:AN51,LTA!J$101:AN$101,LTA!J$105:AN$105)</f>
        <v>104.98</v>
      </c>
      <c r="U51" s="37">
        <f>SUMPRODUCT(LTA!J51:AN51,LTA!J$102:AN$102,LTA!J$105:AN$105)</f>
        <v>510.79668799999996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2.02</v>
      </c>
      <c r="AB51" s="75">
        <f>-STOA!P51</f>
        <v>0</v>
      </c>
      <c r="AC51">
        <f t="shared" si="0"/>
        <v>11.049262001061869</v>
      </c>
      <c r="AD51">
        <f t="shared" si="1"/>
        <v>1304.3390714586847</v>
      </c>
      <c r="AE51">
        <f>'IDT-1'!F51</f>
        <v>0</v>
      </c>
      <c r="AF51" s="24"/>
      <c r="AG51">
        <f t="shared" si="2"/>
        <v>1304.3390714586847</v>
      </c>
      <c r="AI51" s="34">
        <f>PXIL!J51</f>
        <v>0</v>
      </c>
      <c r="AJ51" s="34">
        <f>PXIL!P51</f>
        <v>0</v>
      </c>
      <c r="AK51" s="34">
        <f>RTM_IEX!J51</f>
        <v>25.93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</row>
    <row r="52" spans="1:46">
      <c r="A52" t="s">
        <v>94</v>
      </c>
      <c r="D52">
        <f>TWEPL!R52</f>
        <v>6.2587200000000003</v>
      </c>
      <c r="E52">
        <f>GT_NG!T52</f>
        <v>10.927750410509031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55.85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464.13798832281236</v>
      </c>
      <c r="P52" s="36">
        <v>74.61</v>
      </c>
      <c r="Q52" s="36">
        <v>26.573579897601725</v>
      </c>
      <c r="R52" s="38">
        <v>23.7</v>
      </c>
      <c r="S52" s="38">
        <v>0</v>
      </c>
      <c r="T52" s="37">
        <f>SUMPRODUCT(LTA!J52:AN52,LTA!J$101:AN$101,LTA!J$105:AN$105)</f>
        <v>104.98</v>
      </c>
      <c r="U52" s="37">
        <f>SUMPRODUCT(LTA!J52:AN52,LTA!J$102:AN$102,LTA!J$105:AN$105)</f>
        <v>511.22619200000003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2.02</v>
      </c>
      <c r="AB52" s="75">
        <f>-STOA!P52</f>
        <v>0</v>
      </c>
      <c r="AC52">
        <f t="shared" si="0"/>
        <v>10.931879537299753</v>
      </c>
      <c r="AD52">
        <f t="shared" si="1"/>
        <v>1290.4823510936237</v>
      </c>
      <c r="AE52">
        <f>'IDT-1'!F52</f>
        <v>0</v>
      </c>
      <c r="AF52" s="24"/>
      <c r="AG52">
        <f t="shared" si="2"/>
        <v>1290.4823510936237</v>
      </c>
      <c r="AI52" s="34">
        <f>PXIL!J52</f>
        <v>0</v>
      </c>
      <c r="AJ52" s="34">
        <f>PXIL!P52</f>
        <v>0</v>
      </c>
      <c r="AK52" s="34">
        <f>RTM_IEX!J52</f>
        <v>21.13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</row>
    <row r="53" spans="1:46">
      <c r="A53" t="s">
        <v>95</v>
      </c>
      <c r="D53">
        <f>TWEPL!R53</f>
        <v>6.2587200000000003</v>
      </c>
      <c r="E53">
        <f>GT_NG!T53</f>
        <v>10.927750410509031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57.482716831308778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437.24399182440004</v>
      </c>
      <c r="P53" s="36">
        <v>74.61</v>
      </c>
      <c r="Q53" s="36">
        <v>26.573579897601725</v>
      </c>
      <c r="R53" s="38">
        <v>23.7</v>
      </c>
      <c r="S53" s="38">
        <v>0</v>
      </c>
      <c r="T53" s="37">
        <f>SUMPRODUCT(LTA!J53:AN53,LTA!J$101:AN$101,LTA!J$105:AN$105)</f>
        <v>104.98</v>
      </c>
      <c r="U53" s="37">
        <f>SUMPRODUCT(LTA!J53:AN53,LTA!J$102:AN$102,LTA!J$105:AN$105)</f>
        <v>511.04346399999997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2.02</v>
      </c>
      <c r="AB53" s="75">
        <f>-STOA!P53</f>
        <v>0</v>
      </c>
      <c r="AC53">
        <f t="shared" si="0"/>
        <v>10.702021872896085</v>
      </c>
      <c r="AD53">
        <f t="shared" si="1"/>
        <v>1263.3482010909236</v>
      </c>
      <c r="AE53">
        <f>'IDT-1'!F53</f>
        <v>0</v>
      </c>
      <c r="AF53" s="24"/>
      <c r="AG53">
        <f t="shared" si="2"/>
        <v>1263.3482010909236</v>
      </c>
      <c r="AI53" s="34">
        <f>PXIL!J53</f>
        <v>0</v>
      </c>
      <c r="AJ53" s="34">
        <f>PXIL!P53</f>
        <v>0</v>
      </c>
      <c r="AK53" s="34">
        <f>RTM_IEX!J53</f>
        <v>19.21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</row>
    <row r="54" spans="1:46">
      <c r="A54" t="s">
        <v>96</v>
      </c>
      <c r="D54">
        <f>TWEPL!R54</f>
        <v>6.2587200000000003</v>
      </c>
      <c r="E54">
        <f>GT_NG!T54</f>
        <v>10.927750410509031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57.482716831308778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437.24399182440004</v>
      </c>
      <c r="P54" s="36">
        <v>74.61</v>
      </c>
      <c r="Q54" s="36">
        <v>26.573579897601725</v>
      </c>
      <c r="R54" s="38">
        <v>23.7</v>
      </c>
      <c r="S54" s="38">
        <v>0</v>
      </c>
      <c r="T54" s="37">
        <f>SUMPRODUCT(LTA!J54:AN54,LTA!J$101:AN$101,LTA!J$105:AN$105)</f>
        <v>104.98</v>
      </c>
      <c r="U54" s="37">
        <f>SUMPRODUCT(LTA!J54:AN54,LTA!J$102:AN$102,LTA!J$105:AN$105)</f>
        <v>508.87312799999995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2.02</v>
      </c>
      <c r="AB54" s="75">
        <f>-STOA!P54</f>
        <v>0</v>
      </c>
      <c r="AC54">
        <f t="shared" si="0"/>
        <v>10.607138627744973</v>
      </c>
      <c r="AD54">
        <f t="shared" si="1"/>
        <v>1232.0627483360745</v>
      </c>
      <c r="AE54">
        <f>'IDT-1'!F54</f>
        <v>0</v>
      </c>
      <c r="AF54" s="24"/>
      <c r="AG54">
        <f t="shared" si="2"/>
        <v>1232.0627483360745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-10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</row>
    <row r="55" spans="1:46">
      <c r="A55" t="s">
        <v>97</v>
      </c>
      <c r="D55">
        <f>TWEPL!R55</f>
        <v>6.2587200000000003</v>
      </c>
      <c r="E55">
        <f>GT_NG!T55</f>
        <v>10.927750410509031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57.482716831308778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413.19462274982646</v>
      </c>
      <c r="P55" s="36">
        <v>74.61</v>
      </c>
      <c r="Q55" s="36">
        <v>7.6813880354238213</v>
      </c>
      <c r="R55" s="38">
        <v>23.7</v>
      </c>
      <c r="S55" s="38">
        <v>0</v>
      </c>
      <c r="T55" s="37">
        <f>SUMPRODUCT(LTA!J55:AN55,LTA!J$101:AN$101,LTA!J$105:AN$105)</f>
        <v>102.96000000000001</v>
      </c>
      <c r="U55" s="37">
        <f>SUMPRODUCT(LTA!J55:AN55,LTA!J$102:AN$102,LTA!J$105:AN$105)</f>
        <v>443.73784000000001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2.02</v>
      </c>
      <c r="AB55" s="75">
        <f>-STOA!P55</f>
        <v>0</v>
      </c>
      <c r="AC55">
        <f t="shared" si="0"/>
        <v>9.5976135194273713</v>
      </c>
      <c r="AD55">
        <f t="shared" si="1"/>
        <v>1132.9754245076408</v>
      </c>
      <c r="AE55">
        <f>'IDT-1'!F55</f>
        <v>0</v>
      </c>
      <c r="AF55" s="24"/>
      <c r="AG55">
        <f t="shared" si="2"/>
        <v>1132.9754245076408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</row>
    <row r="56" spans="1:46">
      <c r="A56" t="s">
        <v>98</v>
      </c>
      <c r="D56">
        <f>TWEPL!R56</f>
        <v>6.2587200000000003</v>
      </c>
      <c r="E56">
        <f>GT_NG!T56</f>
        <v>10.927750410509031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57.482716831308778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413.19462596693563</v>
      </c>
      <c r="P56" s="36">
        <v>74.61</v>
      </c>
      <c r="Q56" s="36">
        <v>7.6813880354238213</v>
      </c>
      <c r="R56" s="38">
        <v>23.7</v>
      </c>
      <c r="S56" s="38">
        <v>0</v>
      </c>
      <c r="T56" s="37">
        <f>SUMPRODUCT(LTA!J56:AN56,LTA!J$101:AN$101,LTA!J$105:AN$105)</f>
        <v>101.87</v>
      </c>
      <c r="U56" s="37">
        <f>SUMPRODUCT(LTA!J56:AN56,LTA!J$102:AN$102,LTA!J$105:AN$105)</f>
        <v>402.39786399999997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2.02</v>
      </c>
      <c r="AB56" s="75">
        <f>-STOA!P56</f>
        <v>0</v>
      </c>
      <c r="AC56">
        <f t="shared" si="0"/>
        <v>9.2895857480510884</v>
      </c>
      <c r="AD56">
        <f t="shared" si="1"/>
        <v>1096.613479496126</v>
      </c>
      <c r="AE56">
        <f>'IDT-1'!F56</f>
        <v>0</v>
      </c>
      <c r="AF56" s="24"/>
      <c r="AG56">
        <f t="shared" si="2"/>
        <v>1096.613479496126</v>
      </c>
      <c r="AI56" s="34">
        <f>PXIL!J56</f>
        <v>0</v>
      </c>
      <c r="AJ56" s="34">
        <f>PXIL!P56</f>
        <v>0</v>
      </c>
      <c r="AK56" s="34">
        <f>RTM_IEX!J56</f>
        <v>5.76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</row>
    <row r="57" spans="1:46">
      <c r="A57" t="s">
        <v>99</v>
      </c>
      <c r="D57">
        <f>TWEPL!R57</f>
        <v>7.7632200000000005</v>
      </c>
      <c r="E57">
        <f>GT_NG!T57</f>
        <v>10.927750410509031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57.482716831308778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413.19462596693563</v>
      </c>
      <c r="P57" s="36">
        <v>74.61</v>
      </c>
      <c r="Q57" s="36">
        <v>7.6813880354238213</v>
      </c>
      <c r="R57" s="38">
        <v>23.7</v>
      </c>
      <c r="S57" s="38">
        <v>0</v>
      </c>
      <c r="T57" s="37">
        <f>SUMPRODUCT(LTA!J57:AN57,LTA!J$101:AN$101,LTA!J$105:AN$105)</f>
        <v>97.49</v>
      </c>
      <c r="U57" s="37">
        <f>SUMPRODUCT(LTA!J57:AN57,LTA!J$102:AN$102,LTA!J$105:AN$105)</f>
        <v>437.05217599999997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2.02</v>
      </c>
      <c r="AB57" s="75">
        <f>-STOA!P57</f>
        <v>0</v>
      </c>
      <c r="AC57">
        <f t="shared" si="0"/>
        <v>9.5843841883750898</v>
      </c>
      <c r="AD57">
        <f t="shared" si="1"/>
        <v>1113.3374930558023</v>
      </c>
      <c r="AE57">
        <f>'IDT-1'!F57</f>
        <v>0</v>
      </c>
      <c r="AF57" s="24"/>
      <c r="AG57">
        <f t="shared" si="2"/>
        <v>1113.3374930558023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-9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</row>
    <row r="58" spans="1:46">
      <c r="A58" t="s">
        <v>100</v>
      </c>
      <c r="D58">
        <f>TWEPL!R58</f>
        <v>7.7632200000000005</v>
      </c>
      <c r="E58">
        <f>GT_NG!T58</f>
        <v>10.927750410509031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57.482716831308778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413.19462596693563</v>
      </c>
      <c r="P58" s="36">
        <v>74.61</v>
      </c>
      <c r="Q58" s="36">
        <v>7.6813880354238213</v>
      </c>
      <c r="R58" s="38">
        <v>23.7</v>
      </c>
      <c r="S58" s="38">
        <v>0</v>
      </c>
      <c r="T58" s="37">
        <f>SUMPRODUCT(LTA!J58:AN58,LTA!J$101:AN$101,LTA!J$105:AN$105)</f>
        <v>95.99</v>
      </c>
      <c r="U58" s="37">
        <f>SUMPRODUCT(LTA!J58:AN58,LTA!J$102:AN$102,LTA!J$105:AN$105)</f>
        <v>471.69209599999994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2.02</v>
      </c>
      <c r="AB58" s="75">
        <f>-STOA!P58</f>
        <v>0</v>
      </c>
      <c r="AC58">
        <f t="shared" si="0"/>
        <v>9.896644147274646</v>
      </c>
      <c r="AD58">
        <f t="shared" si="1"/>
        <v>1142.1651530969025</v>
      </c>
      <c r="AE58">
        <f>'IDT-1'!F58</f>
        <v>0</v>
      </c>
      <c r="AF58" s="24"/>
      <c r="AG58">
        <f t="shared" si="2"/>
        <v>1142.1651530969025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-13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</row>
    <row r="59" spans="1:46">
      <c r="A59" t="s">
        <v>101</v>
      </c>
      <c r="D59">
        <f>TWEPL!R59</f>
        <v>7.7632200000000005</v>
      </c>
      <c r="E59">
        <f>GT_NG!T59</f>
        <v>10.927750410509031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57.482716831308778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413.19462596693563</v>
      </c>
      <c r="P59" s="36">
        <v>74.61</v>
      </c>
      <c r="Q59" s="36">
        <v>7.6813880354238213</v>
      </c>
      <c r="R59" s="38">
        <v>23.7</v>
      </c>
      <c r="S59" s="38">
        <v>0</v>
      </c>
      <c r="T59" s="37">
        <f>SUMPRODUCT(LTA!J59:AN59,LTA!J$101:AN$101,LTA!J$105:AN$105)</f>
        <v>90.33</v>
      </c>
      <c r="U59" s="37">
        <f>SUMPRODUCT(LTA!J59:AN59,LTA!J$102:AN$102,LTA!J$105:AN$105)</f>
        <v>470.26072800000003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2.02</v>
      </c>
      <c r="AB59" s="75">
        <f>-STOA!P59</f>
        <v>0</v>
      </c>
      <c r="AC59">
        <f t="shared" si="0"/>
        <v>9.811663182899979</v>
      </c>
      <c r="AD59">
        <f t="shared" si="1"/>
        <v>1138.1587660612772</v>
      </c>
      <c r="AE59">
        <f>'IDT-1'!F59</f>
        <v>0</v>
      </c>
      <c r="AF59" s="24"/>
      <c r="AG59">
        <f t="shared" si="2"/>
        <v>1138.1587660612772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-10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</row>
    <row r="60" spans="1:46">
      <c r="A60" t="s">
        <v>102</v>
      </c>
      <c r="D60">
        <f>TWEPL!R60</f>
        <v>7.7632200000000005</v>
      </c>
      <c r="E60">
        <f>GT_NG!T60</f>
        <v>10.927750410509031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57.482716831308778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425.27514208664951</v>
      </c>
      <c r="P60" s="36">
        <v>74.61</v>
      </c>
      <c r="Q60" s="36">
        <v>7.6813880354238213</v>
      </c>
      <c r="R60" s="38">
        <v>23.7</v>
      </c>
      <c r="S60" s="38">
        <v>0</v>
      </c>
      <c r="T60" s="37">
        <f>SUMPRODUCT(LTA!J60:AN60,LTA!J$101:AN$101,LTA!J$105:AN$105)</f>
        <v>84.67</v>
      </c>
      <c r="U60" s="37">
        <f>SUMPRODUCT(LTA!J60:AN60,LTA!J$102:AN$102,LTA!J$105:AN$105)</f>
        <v>464.594672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2.02</v>
      </c>
      <c r="AB60" s="75">
        <f>-STOA!P60</f>
        <v>0</v>
      </c>
      <c r="AC60">
        <f t="shared" si="0"/>
        <v>9.7502313861064636</v>
      </c>
      <c r="AD60">
        <f t="shared" si="1"/>
        <v>1146.9746579777848</v>
      </c>
      <c r="AE60">
        <f>'IDT-1'!F60</f>
        <v>0</v>
      </c>
      <c r="AF60" s="24"/>
      <c r="AG60">
        <f t="shared" si="2"/>
        <v>1146.9746579777848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-2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</row>
    <row r="61" spans="1:46">
      <c r="A61" t="s">
        <v>103</v>
      </c>
      <c r="D61">
        <f>TWEPL!R61</f>
        <v>7.7632200000000005</v>
      </c>
      <c r="E61">
        <f>GT_NG!T61</f>
        <v>10.927750410509031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57.482716831308778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425.27514208664951</v>
      </c>
      <c r="P61" s="36">
        <v>74.612988943193656</v>
      </c>
      <c r="Q61" s="36">
        <v>26.573579897601725</v>
      </c>
      <c r="R61" s="38">
        <v>23.7</v>
      </c>
      <c r="S61" s="38">
        <v>0</v>
      </c>
      <c r="T61" s="37">
        <f>SUMPRODUCT(LTA!J61:AN61,LTA!J$101:AN$101,LTA!J$105:AN$105)</f>
        <v>79.849999999999994</v>
      </c>
      <c r="U61" s="37">
        <f>SUMPRODUCT(LTA!J61:AN61,LTA!J$102:AN$102,LTA!J$105:AN$105)</f>
        <v>468.05422400000003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2.02</v>
      </c>
      <c r="AB61" s="75">
        <f>-STOA!P61</f>
        <v>0</v>
      </c>
      <c r="AC61">
        <f t="shared" si="0"/>
        <v>10.219427135217369</v>
      </c>
      <c r="AD61">
        <f t="shared" si="1"/>
        <v>1126.0401950340454</v>
      </c>
      <c r="AE61">
        <f>'IDT-1'!F61</f>
        <v>0</v>
      </c>
      <c r="AF61" s="24"/>
      <c r="AG61">
        <f t="shared" si="2"/>
        <v>1126.0401950340454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-40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</row>
    <row r="62" spans="1:46">
      <c r="A62" t="s">
        <v>104</v>
      </c>
      <c r="D62">
        <f>TWEPL!R62</f>
        <v>7.7632200000000005</v>
      </c>
      <c r="E62">
        <f>GT_NG!T62</f>
        <v>10.927750410509031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57.482716831308778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429.86058136791934</v>
      </c>
      <c r="P62" s="36">
        <v>74.612988943193656</v>
      </c>
      <c r="Q62" s="36">
        <v>26.573579897601725</v>
      </c>
      <c r="R62" s="38">
        <v>23.7</v>
      </c>
      <c r="S62" s="38">
        <v>0</v>
      </c>
      <c r="T62" s="37">
        <f>SUMPRODUCT(LTA!J62:AN62,LTA!J$101:AN$101,LTA!J$105:AN$105)</f>
        <v>73.95</v>
      </c>
      <c r="U62" s="37">
        <f>SUMPRODUCT(LTA!J62:AN62,LTA!J$102:AN$102,LTA!J$105:AN$105)</f>
        <v>487.524136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2.02</v>
      </c>
      <c r="AB62" s="75">
        <f>-STOA!P62</f>
        <v>0</v>
      </c>
      <c r="AC62">
        <f t="shared" si="0"/>
        <v>10.541355240477817</v>
      </c>
      <c r="AD62">
        <f t="shared" si="1"/>
        <v>1123.8736182100549</v>
      </c>
      <c r="AE62">
        <f>'IDT-1'!F62</f>
        <v>0</v>
      </c>
      <c r="AF62" s="24"/>
      <c r="AG62">
        <f t="shared" si="2"/>
        <v>1123.8736182100549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-60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</row>
    <row r="63" spans="1:46">
      <c r="A63" t="s">
        <v>105</v>
      </c>
      <c r="D63">
        <f>TWEPL!R63</f>
        <v>7.7632200000000005</v>
      </c>
      <c r="E63">
        <f>GT_NG!T63</f>
        <v>10.927750410509031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57.482716831308778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429.86058136791934</v>
      </c>
      <c r="P63" s="36">
        <v>74.612988943193656</v>
      </c>
      <c r="Q63" s="36">
        <v>26.573579897601725</v>
      </c>
      <c r="R63" s="38">
        <v>23.7</v>
      </c>
      <c r="S63" s="38">
        <v>0</v>
      </c>
      <c r="T63" s="37">
        <f>SUMPRODUCT(LTA!J63:AN63,LTA!J$101:AN$101,LTA!J$105:AN$105)</f>
        <v>67.960000000000008</v>
      </c>
      <c r="U63" s="37">
        <f>SUMPRODUCT(LTA!J63:AN63,LTA!J$102:AN$102,LTA!J$105:AN$105)</f>
        <v>486.73012799999998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2.02</v>
      </c>
      <c r="AB63" s="75">
        <f>-STOA!P63</f>
        <v>0</v>
      </c>
      <c r="AC63">
        <f t="shared" si="0"/>
        <v>10.272590630155591</v>
      </c>
      <c r="AD63">
        <f t="shared" si="1"/>
        <v>1142.3583748203771</v>
      </c>
      <c r="AE63">
        <f>'IDT-1'!F63</f>
        <v>0</v>
      </c>
      <c r="AF63" s="24"/>
      <c r="AG63">
        <f t="shared" si="2"/>
        <v>1142.3583748203771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-35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</row>
    <row r="64" spans="1:46">
      <c r="A64" t="s">
        <v>106</v>
      </c>
      <c r="D64">
        <f>TWEPL!R64</f>
        <v>7.7632200000000005</v>
      </c>
      <c r="E64">
        <f>GT_NG!T64</f>
        <v>10.927750410509031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57.482716831308778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429.86058136791934</v>
      </c>
      <c r="P64" s="36">
        <v>74.612988943193656</v>
      </c>
      <c r="Q64" s="36">
        <v>26.573579897601725</v>
      </c>
      <c r="R64" s="38">
        <v>23.7</v>
      </c>
      <c r="S64" s="38">
        <v>0</v>
      </c>
      <c r="T64" s="37">
        <f>SUMPRODUCT(LTA!J64:AN64,LTA!J$101:AN$101,LTA!J$105:AN$105)</f>
        <v>60.89</v>
      </c>
      <c r="U64" s="37">
        <f>SUMPRODUCT(LTA!J64:AN64,LTA!J$102:AN$102,LTA!J$105:AN$105)</f>
        <v>481.18046400000003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2.02</v>
      </c>
      <c r="AB64" s="75">
        <f>-STOA!P64</f>
        <v>0</v>
      </c>
      <c r="AC64">
        <f t="shared" si="0"/>
        <v>10.166585452555589</v>
      </c>
      <c r="AD64">
        <f t="shared" si="1"/>
        <v>1129.8447159979769</v>
      </c>
      <c r="AE64">
        <f>'IDT-1'!F64</f>
        <v>0</v>
      </c>
      <c r="AF64" s="24"/>
      <c r="AG64">
        <f t="shared" si="2"/>
        <v>1129.8447159979769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-35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</row>
    <row r="65" spans="1:46">
      <c r="A65" t="s">
        <v>107</v>
      </c>
      <c r="D65">
        <f>TWEPL!R65</f>
        <v>7.7632200000000005</v>
      </c>
      <c r="E65">
        <f>GT_NG!T65</f>
        <v>10.927750410509031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58.712717929725464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435.42187160240746</v>
      </c>
      <c r="P65" s="36">
        <v>74.612988943193656</v>
      </c>
      <c r="Q65" s="36">
        <v>26.573579897601725</v>
      </c>
      <c r="R65" s="38">
        <v>23.7</v>
      </c>
      <c r="S65" s="38">
        <v>0</v>
      </c>
      <c r="T65" s="37">
        <f>SUMPRODUCT(LTA!J65:AN65,LTA!J$101:AN$101,LTA!J$105:AN$105)</f>
        <v>52.75</v>
      </c>
      <c r="U65" s="37">
        <f>SUMPRODUCT(LTA!J65:AN65,LTA!J$102:AN$102,LTA!J$105:AN$105)</f>
        <v>471.15010400000006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2.02</v>
      </c>
      <c r="AB65" s="75">
        <f>-STOA!P65</f>
        <v>0</v>
      </c>
      <c r="AC65">
        <f t="shared" si="0"/>
        <v>9.9693473830533197</v>
      </c>
      <c r="AD65">
        <f t="shared" si="1"/>
        <v>1130.6628854003841</v>
      </c>
      <c r="AE65">
        <f>'IDT-1'!F65</f>
        <v>0</v>
      </c>
      <c r="AF65" s="24"/>
      <c r="AG65">
        <f t="shared" si="2"/>
        <v>1130.6628854003841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-23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</row>
    <row r="66" spans="1:46">
      <c r="A66" t="s">
        <v>108</v>
      </c>
      <c r="D66">
        <f>TWEPL!R66</f>
        <v>7.7632200000000005</v>
      </c>
      <c r="E66">
        <f>GT_NG!T66</f>
        <v>10.927750410509031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58.712717929725464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435.42188024026416</v>
      </c>
      <c r="P66" s="36">
        <v>74.612988943193656</v>
      </c>
      <c r="Q66" s="36">
        <v>26.573579897601725</v>
      </c>
      <c r="R66" s="38">
        <v>23.7</v>
      </c>
      <c r="S66" s="38">
        <v>0</v>
      </c>
      <c r="T66" s="37">
        <f>SUMPRODUCT(LTA!J66:AN66,LTA!J$101:AN$101,LTA!J$105:AN$105)</f>
        <v>44.61</v>
      </c>
      <c r="U66" s="37">
        <f>SUMPRODUCT(LTA!J66:AN66,LTA!J$102:AN$102,LTA!J$105:AN$105)</f>
        <v>459.73188800000003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2.02</v>
      </c>
      <c r="AB66" s="75">
        <f>-STOA!P66</f>
        <v>0</v>
      </c>
      <c r="AC66">
        <f t="shared" si="0"/>
        <v>9.6695199176130924</v>
      </c>
      <c r="AD66">
        <f t="shared" si="1"/>
        <v>1127.4045055036809</v>
      </c>
      <c r="AE66">
        <f>'IDT-1'!F66</f>
        <v>0</v>
      </c>
      <c r="AF66" s="24"/>
      <c r="AG66">
        <f t="shared" si="2"/>
        <v>1127.4045055036809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-7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</row>
    <row r="67" spans="1:46">
      <c r="A67" t="s">
        <v>109</v>
      </c>
      <c r="D67">
        <f>TWEPL!R67</f>
        <v>7.7632200000000005</v>
      </c>
      <c r="E67">
        <f>GT_NG!T67</f>
        <v>10.927750410509031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57.92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457.72913096994023</v>
      </c>
      <c r="P67" s="36">
        <v>74.61</v>
      </c>
      <c r="Q67" s="36">
        <v>26.573579897601725</v>
      </c>
      <c r="R67" s="38">
        <v>22.81</v>
      </c>
      <c r="S67" s="38">
        <v>0</v>
      </c>
      <c r="T67" s="37">
        <f>SUMPRODUCT(LTA!J67:AN67,LTA!J$101:AN$101,LTA!J$105:AN$105)</f>
        <v>35.43</v>
      </c>
      <c r="U67" s="37">
        <f>SUMPRODUCT(LTA!J67:AN67,LTA!J$102:AN$102,LTA!J$105:AN$105)</f>
        <v>448.33364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2.02</v>
      </c>
      <c r="AB67" s="75">
        <f>-STOA!P67</f>
        <v>0</v>
      </c>
      <c r="AC67">
        <f t="shared" si="0"/>
        <v>9.6105854987356274</v>
      </c>
      <c r="AD67">
        <f t="shared" si="1"/>
        <v>1134.5067357793152</v>
      </c>
      <c r="AE67">
        <f>'IDT-1'!F67</f>
        <v>0</v>
      </c>
      <c r="AF67" s="24"/>
      <c r="AG67">
        <f t="shared" si="2"/>
        <v>1134.5067357793152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</row>
    <row r="68" spans="1:46">
      <c r="A68" t="s">
        <v>110</v>
      </c>
      <c r="D68">
        <f>TWEPL!R68</f>
        <v>7.7632200000000005</v>
      </c>
      <c r="E68">
        <f>GT_NG!T68</f>
        <v>10.927750410509031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56.48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476.93731980536649</v>
      </c>
      <c r="P68" s="36">
        <v>74.61</v>
      </c>
      <c r="Q68" s="36">
        <v>26.573579897601725</v>
      </c>
      <c r="R68" s="38">
        <v>20.03</v>
      </c>
      <c r="S68" s="38">
        <v>0</v>
      </c>
      <c r="T68" s="37">
        <f>SUMPRODUCT(LTA!J68:AN68,LTA!J$101:AN$101,LTA!J$105:AN$105)</f>
        <v>26.14</v>
      </c>
      <c r="U68" s="37">
        <f>SUMPRODUCT(LTA!J68:AN68,LTA!J$102:AN$102,LTA!J$105:AN$105)</f>
        <v>435.62311199999999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2.02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9.5516818497532068</v>
      </c>
      <c r="AD68">
        <f t="shared" ref="AD68:AD98" si="4">SUM(B68:AB68,AI68:AT68)-AC68</f>
        <v>1127.5533002637239</v>
      </c>
      <c r="AE68">
        <f>'IDT-1'!F68</f>
        <v>0</v>
      </c>
      <c r="AF68" s="24"/>
      <c r="AG68">
        <f t="shared" ref="AG68:AG98" si="5">SUM(AD68:AF68)</f>
        <v>1127.5533002637239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</row>
    <row r="69" spans="1:46">
      <c r="A69" t="s">
        <v>111</v>
      </c>
      <c r="D69">
        <f>TWEPL!R69</f>
        <v>7.7632200000000005</v>
      </c>
      <c r="E69">
        <f>GT_NG!T69</f>
        <v>10.927750410509031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56.48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533.46487285952583</v>
      </c>
      <c r="P69" s="36">
        <v>74.61</v>
      </c>
      <c r="Q69" s="36">
        <v>26.573579897601725</v>
      </c>
      <c r="R69" s="38">
        <v>12.210000000000003</v>
      </c>
      <c r="S69" s="38">
        <v>0</v>
      </c>
      <c r="T69" s="37">
        <f>SUMPRODUCT(LTA!J69:AN69,LTA!J$101:AN$101,LTA!J$105:AN$105)</f>
        <v>16.850000000000001</v>
      </c>
      <c r="U69" s="37">
        <f>SUMPRODUCT(LTA!J69:AN69,LTA!J$102:AN$102,LTA!J$105:AN$105)</f>
        <v>424.90371200000004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2.02</v>
      </c>
      <c r="AB69" s="75">
        <f>-STOA!P69</f>
        <v>0</v>
      </c>
      <c r="AC69">
        <f t="shared" si="3"/>
        <v>9.9536983321810411</v>
      </c>
      <c r="AD69">
        <f t="shared" si="4"/>
        <v>1136.8494368354557</v>
      </c>
      <c r="AE69">
        <f>'IDT-1'!F69</f>
        <v>0</v>
      </c>
      <c r="AF69" s="24"/>
      <c r="AG69">
        <f t="shared" si="5"/>
        <v>1136.8494368354557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-19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</row>
    <row r="70" spans="1:46">
      <c r="A70" t="s">
        <v>112</v>
      </c>
      <c r="D70">
        <f>TWEPL!R70</f>
        <v>7.7632200000000005</v>
      </c>
      <c r="E70">
        <f>GT_NG!T70</f>
        <v>10.927750410509031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56.48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583.4390551241803</v>
      </c>
      <c r="P70" s="36">
        <v>74.61</v>
      </c>
      <c r="Q70" s="36">
        <v>7.6811339140705748</v>
      </c>
      <c r="R70" s="38">
        <v>5.2174549000487573</v>
      </c>
      <c r="S70" s="38">
        <v>0</v>
      </c>
      <c r="T70" s="37">
        <f>SUMPRODUCT(LTA!J70:AN70,LTA!J$101:AN$101,LTA!J$105:AN$105)</f>
        <v>11.71</v>
      </c>
      <c r="U70" s="37">
        <f>SUMPRODUCT(LTA!J70:AN70,LTA!J$102:AN$102,LTA!J$105:AN$105)</f>
        <v>416.22623199999998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2.02</v>
      </c>
      <c r="AB70" s="75">
        <f>-STOA!P70</f>
        <v>0</v>
      </c>
      <c r="AC70">
        <f t="shared" si="3"/>
        <v>10.116221125626886</v>
      </c>
      <c r="AD70">
        <f t="shared" si="4"/>
        <v>1137.9586252231818</v>
      </c>
      <c r="AE70">
        <f>'IDT-1'!F70</f>
        <v>0</v>
      </c>
      <c r="AF70" s="24"/>
      <c r="AG70">
        <f t="shared" si="5"/>
        <v>1137.9586252231818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-28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</row>
    <row r="71" spans="1:46">
      <c r="A71" t="s">
        <v>113</v>
      </c>
      <c r="D71">
        <f>TWEPL!R71</f>
        <v>7.7632200000000005</v>
      </c>
      <c r="E71">
        <f>GT_NG!T71</f>
        <v>10.927750410509031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69.608720463213999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644.45161188823647</v>
      </c>
      <c r="P71" s="36">
        <v>74.61</v>
      </c>
      <c r="Q71" s="36">
        <v>26.573067420918953</v>
      </c>
      <c r="R71" s="38">
        <v>1.5574551386623163</v>
      </c>
      <c r="S71" s="38">
        <v>0</v>
      </c>
      <c r="T71" s="37">
        <f>SUMPRODUCT(LTA!J71:AN71,LTA!J$101:AN$101,LTA!J$105:AN$105)</f>
        <v>7.89</v>
      </c>
      <c r="U71" s="37">
        <f>SUMPRODUCT(LTA!J71:AN71,LTA!J$102:AN$102,LTA!J$105:AN$105)</f>
        <v>408.58096800000004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-116</v>
      </c>
      <c r="AA71" s="75">
        <f>STOA!J71</f>
        <v>2.02</v>
      </c>
      <c r="AB71" s="75">
        <f>-STOA!P71</f>
        <v>0</v>
      </c>
      <c r="AC71">
        <f t="shared" si="3"/>
        <v>11.516109759988074</v>
      </c>
      <c r="AD71">
        <f t="shared" si="4"/>
        <v>1126.4666835615528</v>
      </c>
      <c r="AE71">
        <f>'IDT-1'!F71</f>
        <v>0</v>
      </c>
      <c r="AF71" s="24"/>
      <c r="AG71">
        <f t="shared" si="5"/>
        <v>1126.4666835615528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</row>
    <row r="72" spans="1:46">
      <c r="A72" t="s">
        <v>114</v>
      </c>
      <c r="D72">
        <f>TWEPL!R72</f>
        <v>7.7632200000000005</v>
      </c>
      <c r="E72">
        <f>GT_NG!T72</f>
        <v>11.131361577404741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69.608720463213999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655.29378751248362</v>
      </c>
      <c r="P72" s="36">
        <v>74.61</v>
      </c>
      <c r="Q72" s="36">
        <v>26.573067420918953</v>
      </c>
      <c r="R72" s="38">
        <v>0.14999999999999997</v>
      </c>
      <c r="S72" s="38">
        <v>0</v>
      </c>
      <c r="T72" s="37">
        <f>SUMPRODUCT(LTA!J72:AN72,LTA!J$101:AN$101,LTA!J$105:AN$105)</f>
        <v>3.37</v>
      </c>
      <c r="U72" s="37">
        <f>SUMPRODUCT(LTA!J72:AN72,LTA!J$102:AN$102,LTA!J$105:AN$105)</f>
        <v>404.3006640000001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-20</v>
      </c>
      <c r="AA72" s="75">
        <f>STOA!J72</f>
        <v>2.02</v>
      </c>
      <c r="AB72" s="75">
        <f>-STOA!P72</f>
        <v>0</v>
      </c>
      <c r="AC72">
        <f t="shared" si="3"/>
        <v>10.934366050679563</v>
      </c>
      <c r="AD72">
        <f t="shared" si="4"/>
        <v>1250.606454923342</v>
      </c>
      <c r="AE72">
        <f>'IDT-1'!F72</f>
        <v>-104.369</v>
      </c>
      <c r="AF72" s="24"/>
      <c r="AG72">
        <f t="shared" si="5"/>
        <v>1146.2374549233421</v>
      </c>
      <c r="AI72" s="34">
        <f>PXIL!J72</f>
        <v>0</v>
      </c>
      <c r="AJ72" s="34">
        <f>PXIL!P72</f>
        <v>0</v>
      </c>
      <c r="AK72" s="34">
        <f>RTM_IEX!J72</f>
        <v>26.72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</row>
    <row r="73" spans="1:46">
      <c r="A73" t="s">
        <v>115</v>
      </c>
      <c r="D73">
        <f>TWEPL!R73</f>
        <v>7.7632200000000005</v>
      </c>
      <c r="E73">
        <f>GT_NG!T73</f>
        <v>11.131361577404741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69.608850466518035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679.05315052371532</v>
      </c>
      <c r="P73" s="36">
        <v>74.61</v>
      </c>
      <c r="Q73" s="36">
        <v>26.573067420918953</v>
      </c>
      <c r="R73" s="38">
        <v>0</v>
      </c>
      <c r="S73" s="38">
        <v>0</v>
      </c>
      <c r="T73" s="37">
        <f>SUMPRODUCT(LTA!J73:AN73,LTA!J$101:AN$101,LTA!J$105:AN$105)</f>
        <v>1.1100000000000001</v>
      </c>
      <c r="U73" s="37">
        <f>SUMPRODUCT(LTA!J73:AN73,LTA!J$102:AN$102,LTA!J$105:AN$105)</f>
        <v>401.16000000000008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-20</v>
      </c>
      <c r="AA73" s="75">
        <f>STOA!J73</f>
        <v>2.02</v>
      </c>
      <c r="AB73" s="75">
        <f>-STOA!P73</f>
        <v>0</v>
      </c>
      <c r="AC73">
        <f t="shared" si="3"/>
        <v>11.12789221440166</v>
      </c>
      <c r="AD73">
        <f t="shared" si="4"/>
        <v>1273.4517577741553</v>
      </c>
      <c r="AE73">
        <f>'IDT-1'!F73</f>
        <v>-97.384</v>
      </c>
      <c r="AF73" s="24"/>
      <c r="AG73">
        <f t="shared" si="5"/>
        <v>1176.0677577741553</v>
      </c>
      <c r="AI73" s="34">
        <f>PXIL!J73</f>
        <v>0</v>
      </c>
      <c r="AJ73" s="34">
        <f>PXIL!P73</f>
        <v>0</v>
      </c>
      <c r="AK73" s="34">
        <f>RTM_IEX!J73</f>
        <v>31.55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</row>
    <row r="74" spans="1:46">
      <c r="A74" t="s">
        <v>116</v>
      </c>
      <c r="D74">
        <f>TWEPL!R74</f>
        <v>7.7632200000000005</v>
      </c>
      <c r="E74">
        <f>GT_NG!T74</f>
        <v>11.131361577404741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69.608850466518035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714.26824203313276</v>
      </c>
      <c r="P74" s="36">
        <v>74.61</v>
      </c>
      <c r="Q74" s="36">
        <v>26.573067420918953</v>
      </c>
      <c r="R74" s="38">
        <v>0</v>
      </c>
      <c r="S74" s="38">
        <v>0</v>
      </c>
      <c r="T74" s="37">
        <f>SUMPRODUCT(LTA!J74:AN74,LTA!J$101:AN$101,LTA!J$105:AN$105)</f>
        <v>0.01</v>
      </c>
      <c r="U74" s="37">
        <f>SUMPRODUCT(LTA!J74:AN74,LTA!J$102:AN$102,LTA!J$105:AN$105)</f>
        <v>399.52000000000004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-20</v>
      </c>
      <c r="AA74" s="75">
        <f>STOA!J74</f>
        <v>2.02</v>
      </c>
      <c r="AB74" s="75">
        <f>-STOA!P74</f>
        <v>0</v>
      </c>
      <c r="AC74">
        <f t="shared" si="3"/>
        <v>11.369770983080766</v>
      </c>
      <c r="AD74">
        <f t="shared" si="4"/>
        <v>1302.0049705148936</v>
      </c>
      <c r="AE74">
        <f>'IDT-1'!F74</f>
        <v>-117.48</v>
      </c>
      <c r="AF74" s="24"/>
      <c r="AG74">
        <f t="shared" si="5"/>
        <v>1184.5249705148935</v>
      </c>
      <c r="AI74" s="34">
        <f>PXIL!J74</f>
        <v>0</v>
      </c>
      <c r="AJ74" s="34">
        <f>PXIL!P74</f>
        <v>0</v>
      </c>
      <c r="AK74" s="34">
        <f>RTM_IEX!J74</f>
        <v>27.87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</row>
    <row r="75" spans="1:46">
      <c r="A75" t="s">
        <v>117</v>
      </c>
      <c r="D75">
        <f>TWEPL!R75</f>
        <v>7.7632200000000005</v>
      </c>
      <c r="E75">
        <f>GT_NG!T75</f>
        <v>11.220889954702903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69.608850466518035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725.8544922810969</v>
      </c>
      <c r="P75" s="36">
        <v>75.39</v>
      </c>
      <c r="Q75" s="36">
        <v>26.573067420918953</v>
      </c>
      <c r="R75" s="38">
        <v>0</v>
      </c>
      <c r="S75" s="38">
        <v>0</v>
      </c>
      <c r="T75" s="37">
        <f>SUMPRODUCT(LTA!J75:AN75,LTA!J$101:AN$101,LTA!J$105:AN$105)</f>
        <v>0</v>
      </c>
      <c r="U75" s="37">
        <f>SUMPRODUCT(LTA!J75:AN75,LTA!J$102:AN$102,LTA!J$105:AN$105)</f>
        <v>399.08000000000004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-20</v>
      </c>
      <c r="AA75" s="75">
        <f>STOA!J75</f>
        <v>2.02</v>
      </c>
      <c r="AB75" s="75">
        <f>-STOA!P75</f>
        <v>0</v>
      </c>
      <c r="AC75">
        <f t="shared" si="3"/>
        <v>11.55915552353297</v>
      </c>
      <c r="AD75">
        <f t="shared" si="4"/>
        <v>1324.3613645997038</v>
      </c>
      <c r="AE75">
        <f>'IDT-1'!F75</f>
        <v>-119.006</v>
      </c>
      <c r="AF75" s="24"/>
      <c r="AG75">
        <f t="shared" si="5"/>
        <v>1205.3553645997038</v>
      </c>
      <c r="AI75" s="34">
        <f>PXIL!J75</f>
        <v>0</v>
      </c>
      <c r="AJ75" s="34">
        <f>PXIL!P75</f>
        <v>0</v>
      </c>
      <c r="AK75" s="34">
        <f>RTM_IEX!J75</f>
        <v>38.409999999999997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</row>
    <row r="76" spans="1:46">
      <c r="A76" t="s">
        <v>118</v>
      </c>
      <c r="D76">
        <f>TWEPL!R76</f>
        <v>7.7632200000000005</v>
      </c>
      <c r="E76">
        <f>GT_NG!T76</f>
        <v>11.220889954702903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69.608850466518035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729.71023078553799</v>
      </c>
      <c r="P76" s="36">
        <v>75.39</v>
      </c>
      <c r="Q76" s="36">
        <v>26.573067420918953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398.79000000000008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-20</v>
      </c>
      <c r="AA76" s="75">
        <f>STOA!J76</f>
        <v>2.02</v>
      </c>
      <c r="AB76" s="75">
        <f>-STOA!P76</f>
        <v>0</v>
      </c>
      <c r="AC76">
        <f t="shared" si="3"/>
        <v>11.427827726970275</v>
      </c>
      <c r="AD76">
        <f t="shared" si="4"/>
        <v>1308.8584309007076</v>
      </c>
      <c r="AE76">
        <f>'IDT-1'!F76</f>
        <v>-117.83199999999999</v>
      </c>
      <c r="AF76" s="24"/>
      <c r="AG76">
        <f t="shared" si="5"/>
        <v>1191.0264309007075</v>
      </c>
      <c r="AI76" s="34">
        <f>PXIL!J76</f>
        <v>0</v>
      </c>
      <c r="AJ76" s="34">
        <f>PXIL!P76</f>
        <v>0</v>
      </c>
      <c r="AK76" s="34">
        <f>RTM_IEX!J76</f>
        <v>19.21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</row>
    <row r="77" spans="1:46">
      <c r="A77" t="s">
        <v>119</v>
      </c>
      <c r="D77">
        <f>TWEPL!R77</f>
        <v>7.7632200000000005</v>
      </c>
      <c r="E77">
        <f>GT_NG!T77</f>
        <v>11.220889954702903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69.608720463213999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738.81828028689665</v>
      </c>
      <c r="P77" s="36">
        <v>75.39</v>
      </c>
      <c r="Q77" s="36">
        <v>26.573067420918953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398.57000000000005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-24</v>
      </c>
      <c r="AA77" s="75">
        <f>STOA!J77</f>
        <v>2.02</v>
      </c>
      <c r="AB77" s="75">
        <f>-STOA!P77</f>
        <v>0</v>
      </c>
      <c r="AC77">
        <f t="shared" si="3"/>
        <v>11.375006881653491</v>
      </c>
      <c r="AD77">
        <f t="shared" si="4"/>
        <v>1294.5891712440791</v>
      </c>
      <c r="AE77">
        <f>'IDT-1'!F77</f>
        <v>-119.902</v>
      </c>
      <c r="AF77" s="24"/>
      <c r="AG77">
        <f t="shared" si="5"/>
        <v>1174.6871712440791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</row>
    <row r="78" spans="1:46">
      <c r="A78" t="s">
        <v>120</v>
      </c>
      <c r="D78">
        <f>TWEPL!R78</f>
        <v>7.7632200000000005</v>
      </c>
      <c r="E78">
        <f>GT_NG!T78</f>
        <v>11.220889954702903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69.608720463213999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736.53019648478471</v>
      </c>
      <c r="P78" s="36">
        <v>75.39</v>
      </c>
      <c r="Q78" s="36">
        <v>26.573067420918953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398.38000000000005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-154</v>
      </c>
      <c r="AA78" s="75">
        <f>STOA!J78</f>
        <v>2.02</v>
      </c>
      <c r="AB78" s="75">
        <f>-STOA!P78</f>
        <v>0</v>
      </c>
      <c r="AC78">
        <f t="shared" si="3"/>
        <v>12.455441481951329</v>
      </c>
      <c r="AD78">
        <f t="shared" si="4"/>
        <v>1161.0306528416693</v>
      </c>
      <c r="AE78">
        <f>'IDT-1'!F78</f>
        <v>0</v>
      </c>
      <c r="AF78" s="24"/>
      <c r="AG78">
        <f t="shared" si="5"/>
        <v>1161.0306528416693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</row>
    <row r="79" spans="1:46">
      <c r="A79" t="s">
        <v>121</v>
      </c>
      <c r="D79">
        <f>TWEPL!R79</f>
        <v>7.7632200000000005</v>
      </c>
      <c r="E79">
        <f>GT_NG!T79</f>
        <v>11.220889954702903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56.48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654.26301367966221</v>
      </c>
      <c r="P79" s="36">
        <v>75.39</v>
      </c>
      <c r="Q79" s="36">
        <v>7.6811339140705748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397.43000000000006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2.02</v>
      </c>
      <c r="AB79" s="75">
        <f>-STOA!P79</f>
        <v>0</v>
      </c>
      <c r="AC79">
        <f t="shared" si="3"/>
        <v>10.691154826900203</v>
      </c>
      <c r="AD79">
        <f t="shared" si="4"/>
        <v>1141.5571027215356</v>
      </c>
      <c r="AE79">
        <f>'IDT-1'!F79</f>
        <v>0</v>
      </c>
      <c r="AF79" s="24"/>
      <c r="AG79">
        <f t="shared" si="5"/>
        <v>1141.5571027215356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-60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</row>
    <row r="80" spans="1:46">
      <c r="A80" t="s">
        <v>122</v>
      </c>
      <c r="D80">
        <f>TWEPL!R80</f>
        <v>7.7632200000000005</v>
      </c>
      <c r="E80">
        <f>GT_NG!T80</f>
        <v>11.220889954702903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56.48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676.67506549394432</v>
      </c>
      <c r="P80" s="36">
        <v>75.39</v>
      </c>
      <c r="Q80" s="36">
        <v>26.573067420918953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396.57000000000005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-120</v>
      </c>
      <c r="AA80" s="75">
        <f>STOA!J80</f>
        <v>2.02</v>
      </c>
      <c r="AB80" s="75">
        <f>-STOA!P80</f>
        <v>0</v>
      </c>
      <c r="AC80">
        <f t="shared" si="3"/>
        <v>11.539153767091044</v>
      </c>
      <c r="AD80">
        <f t="shared" si="4"/>
        <v>1121.1530891024752</v>
      </c>
      <c r="AE80">
        <f>'IDT-1'!F80</f>
        <v>0</v>
      </c>
      <c r="AF80" s="24"/>
      <c r="AG80">
        <f t="shared" si="5"/>
        <v>1121.1530891024752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</row>
    <row r="81" spans="1:46">
      <c r="A81" t="s">
        <v>123</v>
      </c>
      <c r="D81">
        <f>TWEPL!R81</f>
        <v>7.7632200000000005</v>
      </c>
      <c r="E81">
        <f>GT_NG!T81</f>
        <v>11.220889954702903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57.92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593.08748904876916</v>
      </c>
      <c r="P81" s="36">
        <v>74.61</v>
      </c>
      <c r="Q81" s="36">
        <v>26.573067420918953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395.73000000000008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2.02</v>
      </c>
      <c r="AB81" s="75">
        <f>-STOA!P81</f>
        <v>0</v>
      </c>
      <c r="AC81">
        <f t="shared" si="3"/>
        <v>10.284880872833783</v>
      </c>
      <c r="AD81">
        <f t="shared" si="4"/>
        <v>1103.6397855515572</v>
      </c>
      <c r="AE81">
        <f>'IDT-1'!F81</f>
        <v>0</v>
      </c>
      <c r="AF81" s="24"/>
      <c r="AG81">
        <f t="shared" si="5"/>
        <v>1103.6397855515572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-55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</row>
    <row r="82" spans="1:46">
      <c r="A82" t="s">
        <v>124</v>
      </c>
      <c r="D82">
        <f>TWEPL!R82</f>
        <v>7.3720500000000007</v>
      </c>
      <c r="E82">
        <f>GT_NG!T82</f>
        <v>11.220889954702903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57.92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505.14914700268088</v>
      </c>
      <c r="P82" s="36">
        <v>74.61</v>
      </c>
      <c r="Q82" s="36">
        <v>26.573067420918953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394.95000000000005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2.02</v>
      </c>
      <c r="AB82" s="75">
        <f>-STOA!P82</f>
        <v>0</v>
      </c>
      <c r="AC82">
        <f t="shared" si="3"/>
        <v>9.0704472967777434</v>
      </c>
      <c r="AD82">
        <f t="shared" si="4"/>
        <v>1070.7447070815251</v>
      </c>
      <c r="AE82">
        <f>'IDT-1'!F82</f>
        <v>0</v>
      </c>
      <c r="AF82" s="24"/>
      <c r="AG82">
        <f t="shared" si="5"/>
        <v>1070.7447070815251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</row>
    <row r="83" spans="1:46">
      <c r="A83" t="s">
        <v>125</v>
      </c>
      <c r="D83">
        <f>TWEPL!R83</f>
        <v>7.3720500000000007</v>
      </c>
      <c r="E83">
        <f>GT_NG!T83</f>
        <v>11.220889954702903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57.92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461.68424986396155</v>
      </c>
      <c r="P83" s="36">
        <v>74.613321166258629</v>
      </c>
      <c r="Q83" s="36">
        <v>26.573579897601725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395.16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2.02</v>
      </c>
      <c r="AB83" s="75">
        <f>-STOA!P83</f>
        <v>0</v>
      </c>
      <c r="AC83">
        <f t="shared" si="3"/>
        <v>8.7071383634132076</v>
      </c>
      <c r="AD83">
        <f t="shared" si="4"/>
        <v>1027.8569525191117</v>
      </c>
      <c r="AE83">
        <f>'IDT-1'!F83</f>
        <v>0</v>
      </c>
      <c r="AF83" s="24"/>
      <c r="AG83">
        <f t="shared" si="5"/>
        <v>1027.8569525191117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</row>
    <row r="84" spans="1:46">
      <c r="A84" t="s">
        <v>126</v>
      </c>
      <c r="D84">
        <f>TWEPL!R84</f>
        <v>7.3720500000000007</v>
      </c>
      <c r="E84">
        <f>GT_NG!T84</f>
        <v>11.530910978458344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57.92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461.83740503471938</v>
      </c>
      <c r="P84" s="36">
        <v>74.613321166258629</v>
      </c>
      <c r="Q84" s="36">
        <v>26.573579897601725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395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2.02</v>
      </c>
      <c r="AB84" s="75">
        <f>-STOA!P84</f>
        <v>0</v>
      </c>
      <c r="AC84">
        <f t="shared" si="3"/>
        <v>8.9638197751937909</v>
      </c>
      <c r="AD84">
        <f t="shared" si="4"/>
        <v>997.90344730184415</v>
      </c>
      <c r="AE84">
        <f>'IDT-1'!F84</f>
        <v>0</v>
      </c>
      <c r="AF84" s="24"/>
      <c r="AG84">
        <f t="shared" si="5"/>
        <v>997.90344730184415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-30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</row>
    <row r="85" spans="1:46">
      <c r="A85" t="s">
        <v>127</v>
      </c>
      <c r="D85">
        <f>TWEPL!R85</f>
        <v>7.3720500000000007</v>
      </c>
      <c r="E85">
        <f>GT_NG!T85</f>
        <v>11.530910978458344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57.92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454.62111512996751</v>
      </c>
      <c r="P85" s="36">
        <v>74.613321166258629</v>
      </c>
      <c r="Q85" s="36">
        <v>26.573579897601725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384.16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2.02</v>
      </c>
      <c r="AB85" s="75">
        <f>-STOA!P85</f>
        <v>0</v>
      </c>
      <c r="AC85">
        <f t="shared" si="3"/>
        <v>8.7274353627449841</v>
      </c>
      <c r="AD85">
        <f t="shared" si="4"/>
        <v>990.0835418095412</v>
      </c>
      <c r="AE85">
        <f>'IDT-1'!F85</f>
        <v>0</v>
      </c>
      <c r="AF85" s="24"/>
      <c r="AG85">
        <f t="shared" si="5"/>
        <v>990.0835418095412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-20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</row>
    <row r="86" spans="1:46">
      <c r="A86" t="s">
        <v>128</v>
      </c>
      <c r="D86">
        <f>TWEPL!R86</f>
        <v>7.3720500000000007</v>
      </c>
      <c r="E86">
        <f>GT_NG!T86</f>
        <v>11.530910978458344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57.92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444.86249072996753</v>
      </c>
      <c r="P86" s="36">
        <v>74.61</v>
      </c>
      <c r="Q86" s="36">
        <v>7.6813880354238213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355.09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2.02</v>
      </c>
      <c r="AB86" s="75">
        <f>-STOA!P86</f>
        <v>0</v>
      </c>
      <c r="AC86">
        <f t="shared" si="3"/>
        <v>8.1578410310972274</v>
      </c>
      <c r="AD86">
        <f t="shared" si="4"/>
        <v>942.92899871275245</v>
      </c>
      <c r="AE86">
        <f>'IDT-1'!F86</f>
        <v>0</v>
      </c>
      <c r="AF86" s="24"/>
      <c r="AG86">
        <f t="shared" si="5"/>
        <v>942.92899871275245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-10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</row>
    <row r="87" spans="1:46">
      <c r="A87" t="s">
        <v>129</v>
      </c>
      <c r="D87">
        <f>TWEPL!R87</f>
        <v>7.3720500000000007</v>
      </c>
      <c r="E87">
        <f>GT_NG!T87</f>
        <v>11.530910978458344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58.712717929725464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437.16589402596435</v>
      </c>
      <c r="P87" s="36">
        <v>74.613321166258629</v>
      </c>
      <c r="Q87" s="36">
        <v>7.6813880354238213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354.4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2.02</v>
      </c>
      <c r="AB87" s="75">
        <f>-STOA!P87</f>
        <v>0</v>
      </c>
      <c r="AC87">
        <f t="shared" si="3"/>
        <v>8.2635035016876479</v>
      </c>
      <c r="AD87">
        <f t="shared" si="4"/>
        <v>915.23277863414285</v>
      </c>
      <c r="AE87">
        <f>'IDT-1'!F87</f>
        <v>-37.481000000000002</v>
      </c>
      <c r="AF87" s="24"/>
      <c r="AG87">
        <f t="shared" si="5"/>
        <v>877.75177863414285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-30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</row>
    <row r="88" spans="1:46">
      <c r="A88" t="s">
        <v>130</v>
      </c>
      <c r="D88">
        <f>TWEPL!R88</f>
        <v>7.3720500000000007</v>
      </c>
      <c r="E88">
        <f>GT_NG!T88</f>
        <v>11.530910978458344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58.712717929725464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432.58045474469452</v>
      </c>
      <c r="P88" s="36">
        <v>74.61</v>
      </c>
      <c r="Q88" s="36">
        <v>7.6813880354238213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353.77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2.02</v>
      </c>
      <c r="AB88" s="75">
        <f>-STOA!P88</f>
        <v>0</v>
      </c>
      <c r="AC88">
        <f t="shared" si="3"/>
        <v>8.1349543366795185</v>
      </c>
      <c r="AD88">
        <f t="shared" si="4"/>
        <v>920.14256735162257</v>
      </c>
      <c r="AE88">
        <f>'IDT-1'!F88</f>
        <v>-46.801000000000002</v>
      </c>
      <c r="AF88" s="24"/>
      <c r="AG88">
        <f t="shared" si="5"/>
        <v>873.34156735162253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-20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</row>
    <row r="89" spans="1:46">
      <c r="A89" t="s">
        <v>131</v>
      </c>
      <c r="D89">
        <f>TWEPL!R89</f>
        <v>7.3720500000000007</v>
      </c>
      <c r="E89">
        <f>GT_NG!T89</f>
        <v>11.530910978458344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58.712717929725464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433.23102964333583</v>
      </c>
      <c r="P89" s="36">
        <v>74.609999999999985</v>
      </c>
      <c r="Q89" s="36">
        <v>7.6813880354238213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353.16999999999996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2.02</v>
      </c>
      <c r="AB89" s="75">
        <f>-STOA!P89</f>
        <v>0</v>
      </c>
      <c r="AC89">
        <f t="shared" si="3"/>
        <v>8.0506675885792145</v>
      </c>
      <c r="AD89">
        <f t="shared" si="4"/>
        <v>930.27742899836414</v>
      </c>
      <c r="AE89">
        <f>'IDT-1'!F89</f>
        <v>-54.771000000000001</v>
      </c>
      <c r="AF89" s="24"/>
      <c r="AG89">
        <f t="shared" si="5"/>
        <v>875.50642899836419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-10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</row>
    <row r="90" spans="1:46">
      <c r="A90" t="s">
        <v>132</v>
      </c>
      <c r="D90">
        <f>TWEPL!R90</f>
        <v>7.3720500000000007</v>
      </c>
      <c r="E90">
        <f>GT_NG!T90</f>
        <v>11.530910978458344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58.712717929725464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433.23102964333583</v>
      </c>
      <c r="P90" s="36">
        <v>74.609999999999985</v>
      </c>
      <c r="Q90" s="36">
        <v>7.6813880354238213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352.55999999999995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2.02</v>
      </c>
      <c r="AB90" s="75">
        <f>-STOA!P90</f>
        <v>0</v>
      </c>
      <c r="AC90">
        <f t="shared" si="3"/>
        <v>8.0455435885792141</v>
      </c>
      <c r="AD90">
        <f t="shared" si="4"/>
        <v>929.67255299836415</v>
      </c>
      <c r="AE90">
        <f>'IDT-1'!F90</f>
        <v>-64.481999999999999</v>
      </c>
      <c r="AF90" s="24"/>
      <c r="AG90">
        <f t="shared" si="5"/>
        <v>865.19055299836418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-10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</row>
    <row r="91" spans="1:46">
      <c r="A91" t="s">
        <v>133</v>
      </c>
      <c r="D91">
        <f>TWEPL!R91</f>
        <v>7.3720500000000007</v>
      </c>
      <c r="E91">
        <f>GT_NG!T91</f>
        <v>11.530910978458344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58.712717929725464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428.8891428387783</v>
      </c>
      <c r="P91" s="36">
        <v>48.02</v>
      </c>
      <c r="Q91" s="36">
        <v>7.6813880354238213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323.94999999999993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2.02</v>
      </c>
      <c r="AB91" s="75">
        <f>-STOA!P91</f>
        <v>0</v>
      </c>
      <c r="AC91">
        <f t="shared" si="3"/>
        <v>7.7148148939187111</v>
      </c>
      <c r="AD91">
        <f t="shared" si="4"/>
        <v>850.461394888467</v>
      </c>
      <c r="AE91">
        <f>'IDT-1'!F91</f>
        <v>0</v>
      </c>
      <c r="AF91" s="24"/>
      <c r="AG91">
        <f t="shared" si="5"/>
        <v>850.461394888467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-30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</row>
    <row r="92" spans="1:46">
      <c r="A92" t="s">
        <v>134</v>
      </c>
      <c r="D92">
        <f>TWEPL!R92</f>
        <v>7.3720500000000007</v>
      </c>
      <c r="E92">
        <f>GT_NG!T92</f>
        <v>11.530910978458344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58.712717929725464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422.82294237003589</v>
      </c>
      <c r="P92" s="36">
        <v>48.02</v>
      </c>
      <c r="Q92" s="36">
        <v>7.6813880354238213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285.7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2.02</v>
      </c>
      <c r="AB92" s="75">
        <f>-STOA!P92</f>
        <v>0</v>
      </c>
      <c r="AC92">
        <f t="shared" si="3"/>
        <v>7.1731356554834944</v>
      </c>
      <c r="AD92">
        <f t="shared" si="4"/>
        <v>826.68687365815981</v>
      </c>
      <c r="AE92">
        <f>'IDT-1'!F92</f>
        <v>0</v>
      </c>
      <c r="AF92" s="24"/>
      <c r="AG92">
        <f t="shared" si="5"/>
        <v>826.68687365815981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-10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</row>
    <row r="93" spans="1:46">
      <c r="A93" t="s">
        <v>135</v>
      </c>
      <c r="D93">
        <f>TWEPL!R93</f>
        <v>7.3720500000000007</v>
      </c>
      <c r="E93">
        <f>GT_NG!T93</f>
        <v>11.530910978458344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58.712717929725464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418.43120591931205</v>
      </c>
      <c r="P93" s="36">
        <v>74.61</v>
      </c>
      <c r="Q93" s="36">
        <v>7.6813880354238213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242.32999999999998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2.02</v>
      </c>
      <c r="AB93" s="75">
        <f>-STOA!P93</f>
        <v>0</v>
      </c>
      <c r="AC93">
        <f t="shared" si="3"/>
        <v>6.9105814920485242</v>
      </c>
      <c r="AD93">
        <f t="shared" si="4"/>
        <v>815.77769137087103</v>
      </c>
      <c r="AE93">
        <f>'IDT-1'!F93</f>
        <v>0</v>
      </c>
      <c r="AF93" s="24"/>
      <c r="AG93">
        <f t="shared" si="5"/>
        <v>815.77769137087103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</row>
    <row r="94" spans="1:46">
      <c r="A94" t="s">
        <v>136</v>
      </c>
      <c r="D94">
        <f>TWEPL!R94</f>
        <v>7.3720500000000007</v>
      </c>
      <c r="E94">
        <f>GT_NG!T94</f>
        <v>11.530910978458344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58.712717929725464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418.43182930034044</v>
      </c>
      <c r="P94" s="36">
        <v>48.02</v>
      </c>
      <c r="Q94" s="36">
        <v>7.6813880354238213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242.5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2.02</v>
      </c>
      <c r="AB94" s="75">
        <f>-STOA!P94</f>
        <v>0</v>
      </c>
      <c r="AC94">
        <f t="shared" si="3"/>
        <v>6.6886587284491625</v>
      </c>
      <c r="AD94">
        <f t="shared" si="4"/>
        <v>789.58023751549888</v>
      </c>
      <c r="AE94">
        <f>'IDT-1'!F94</f>
        <v>0</v>
      </c>
      <c r="AF94" s="24"/>
      <c r="AG94">
        <f t="shared" si="5"/>
        <v>789.58023751549888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</row>
    <row r="95" spans="1:46">
      <c r="A95" t="s">
        <v>137</v>
      </c>
      <c r="D95">
        <f>TWEPL!R95</f>
        <v>7.3720500000000007</v>
      </c>
      <c r="E95">
        <f>GT_NG!T95</f>
        <v>11.530910978458344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58.712717929725464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418.48028387189942</v>
      </c>
      <c r="P95" s="36">
        <v>48.02</v>
      </c>
      <c r="Q95" s="36">
        <v>7.6813880354238213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242.6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2.02</v>
      </c>
      <c r="AB95" s="75">
        <f>-STOA!P95</f>
        <v>0</v>
      </c>
      <c r="AC95">
        <f t="shared" si="3"/>
        <v>6.8169731127235949</v>
      </c>
      <c r="AD95">
        <f t="shared" si="4"/>
        <v>774.60037770278336</v>
      </c>
      <c r="AE95">
        <f>'IDT-1'!F95</f>
        <v>0</v>
      </c>
      <c r="AF95" s="24"/>
      <c r="AG95">
        <f t="shared" si="5"/>
        <v>774.60037770278336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-15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</row>
    <row r="96" spans="1:46">
      <c r="A96" t="s">
        <v>138</v>
      </c>
      <c r="D96">
        <f>TWEPL!R96</f>
        <v>7.3720500000000007</v>
      </c>
      <c r="E96">
        <f>GT_NG!T96</f>
        <v>11.530910978458344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58.712717929725464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418.42892183778736</v>
      </c>
      <c r="P96" s="36">
        <v>19.21</v>
      </c>
      <c r="Q96" s="36">
        <v>7.6813880354238213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243.26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2.02</v>
      </c>
      <c r="AB96" s="75">
        <f>-STOA!P96</f>
        <v>0</v>
      </c>
      <c r="AC96">
        <f t="shared" si="3"/>
        <v>6.453014305763717</v>
      </c>
      <c r="AD96">
        <f t="shared" si="4"/>
        <v>761.76297447563115</v>
      </c>
      <c r="AE96">
        <f>'IDT-1'!F96</f>
        <v>0</v>
      </c>
      <c r="AF96" s="24"/>
      <c r="AG96">
        <f t="shared" si="5"/>
        <v>761.76297447563115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</row>
    <row r="97" spans="1:46">
      <c r="A97" t="s">
        <v>139</v>
      </c>
      <c r="D97">
        <f>TWEPL!R97</f>
        <v>7.3720500000000007</v>
      </c>
      <c r="E97">
        <f>GT_NG!T97</f>
        <v>11.530910978458344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58.712717929725464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384.10514203527754</v>
      </c>
      <c r="P97" s="36">
        <v>19.21</v>
      </c>
      <c r="Q97" s="36">
        <v>7.6813880354238213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243.43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2.02</v>
      </c>
      <c r="AB97" s="75">
        <f>-STOA!P97</f>
        <v>0</v>
      </c>
      <c r="AC97">
        <f t="shared" si="3"/>
        <v>6.2084783440470801</v>
      </c>
      <c r="AD97">
        <f t="shared" si="4"/>
        <v>722.85373063483803</v>
      </c>
      <c r="AE97">
        <f>'IDT-1'!F97</f>
        <v>0</v>
      </c>
      <c r="AF97" s="24"/>
      <c r="AG97">
        <f t="shared" si="5"/>
        <v>722.85373063483803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-5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</row>
    <row r="98" spans="1:46">
      <c r="A98" t="s">
        <v>140</v>
      </c>
      <c r="D98">
        <f>TWEPL!R98</f>
        <v>7.3720500000000007</v>
      </c>
      <c r="E98">
        <f>GT_NG!T98</f>
        <v>11.530910978458344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58.712717929725464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384.10324401309578</v>
      </c>
      <c r="P98" s="36">
        <v>19.21</v>
      </c>
      <c r="Q98" s="36">
        <v>7.6813880354238213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243.66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2.02</v>
      </c>
      <c r="AB98" s="75">
        <f>-STOA!P98</f>
        <v>0</v>
      </c>
      <c r="AC98">
        <f t="shared" si="3"/>
        <v>6.3374617665340889</v>
      </c>
      <c r="AD98">
        <f t="shared" si="4"/>
        <v>707.95284919016933</v>
      </c>
      <c r="AE98">
        <f>'IDT-1'!F98</f>
        <v>0</v>
      </c>
      <c r="AF98" s="24"/>
      <c r="AG98">
        <f t="shared" si="5"/>
        <v>707.95284919016933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-20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0.18060017999999978</v>
      </c>
      <c r="E99">
        <f t="shared" si="6"/>
        <v>0.26695228992329129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1.4472067585873591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11.859886983348439</v>
      </c>
      <c r="P99" s="36">
        <f t="shared" si="6"/>
        <v>1.3909475208075603</v>
      </c>
      <c r="Q99" s="36">
        <f t="shared" si="6"/>
        <v>0.420497752086821</v>
      </c>
      <c r="R99" s="38">
        <f>SUM(R3:R98)/4000</f>
        <v>0.22042186368574387</v>
      </c>
      <c r="S99" s="38">
        <f t="shared" si="6"/>
        <v>0</v>
      </c>
      <c r="T99" s="37">
        <f t="shared" si="6"/>
        <v>0.65201999999999982</v>
      </c>
      <c r="U99" s="37">
        <f t="shared" si="6"/>
        <v>9.0189105119999979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-1.1407499999999999</v>
      </c>
      <c r="AA99" s="75">
        <f t="shared" si="6"/>
        <v>4.8480000000000058E-2</v>
      </c>
      <c r="AB99" s="75">
        <f t="shared" si="6"/>
        <v>0</v>
      </c>
      <c r="AC99">
        <f t="shared" si="6"/>
        <v>0.22844159080526102</v>
      </c>
      <c r="AD99">
        <f t="shared" si="6"/>
        <v>23.963317269633954</v>
      </c>
      <c r="AE99">
        <f t="shared" si="6"/>
        <v>-0.66240474999999999</v>
      </c>
      <c r="AG99">
        <f t="shared" si="6"/>
        <v>23.300912519633947</v>
      </c>
      <c r="AI99">
        <f t="shared" si="6"/>
        <v>0</v>
      </c>
      <c r="AJ99">
        <f t="shared" si="6"/>
        <v>0</v>
      </c>
      <c r="AK99">
        <f t="shared" si="6"/>
        <v>0.181335</v>
      </c>
      <c r="AL99">
        <f t="shared" si="6"/>
        <v>-0.35475000000000001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0">
        <f>Allocation_SG!A1</f>
        <v>45278</v>
      </c>
      <c r="B1" s="215"/>
      <c r="C1" s="215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2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TWEPL!S3</f>
        <v>1.2636000000000001</v>
      </c>
      <c r="E3">
        <f>GT_NG!S3</f>
        <v>2.0834154351395733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19.690911531873521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0</v>
      </c>
      <c r="AB3" s="75">
        <f>-STOA!Q3</f>
        <v>0</v>
      </c>
      <c r="AC3">
        <f>SUMIF(B3:AB3,"&gt;0")*$AC$2-SUMIF(B3:AB3,"&lt;0")*($AC$2/(1-$AC$2))+SUMIF(AI3:AR3,"&gt;0")*$AC$2-SUMIF(AI3:AR3,"&lt;0")*($AC$2/(1-$AC$2))</f>
        <v>0.80663458652290987</v>
      </c>
      <c r="AD3">
        <f>SUM(B3:AB3,AI3:AR3)-AC3</f>
        <v>95.221292380490183</v>
      </c>
      <c r="AE3">
        <f>'IDT-1'!E3</f>
        <v>0</v>
      </c>
      <c r="AF3" s="24"/>
      <c r="AG3">
        <f>SUM(AD3:AF3)</f>
        <v>95.221292380490183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72.989999999999995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</row>
    <row r="4" spans="1:46">
      <c r="A4" t="s">
        <v>46</v>
      </c>
      <c r="D4">
        <f>TWEPL!S4</f>
        <v>1.2636000000000001</v>
      </c>
      <c r="E4">
        <f>GT_NG!S4</f>
        <v>2.0834154351395733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19.690911531873521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0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0.76631458652290996</v>
      </c>
      <c r="AD4">
        <f t="shared" ref="AD4:AD67" si="1">SUM(B4:AB4,AI4:AR4)-AC4</f>
        <v>90.46161238049018</v>
      </c>
      <c r="AE4">
        <f>'IDT-1'!E4</f>
        <v>0</v>
      </c>
      <c r="AF4" s="24"/>
      <c r="AG4">
        <f t="shared" ref="AG4:AG67" si="2">SUM(AD4:AF4)</f>
        <v>90.46161238049018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68.19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</row>
    <row r="5" spans="1:46">
      <c r="A5" t="s">
        <v>47</v>
      </c>
      <c r="D5">
        <f>TWEPL!S5</f>
        <v>1.2636000000000001</v>
      </c>
      <c r="E5">
        <f>GT_NG!S5</f>
        <v>2.0834154351395733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19.690911531873521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0</v>
      </c>
      <c r="AB5" s="75">
        <f>-STOA!Q5</f>
        <v>0</v>
      </c>
      <c r="AC5">
        <f t="shared" si="0"/>
        <v>0.76631458652290996</v>
      </c>
      <c r="AD5">
        <f t="shared" si="1"/>
        <v>90.46161238049018</v>
      </c>
      <c r="AE5">
        <f>'IDT-1'!E5</f>
        <v>0</v>
      </c>
      <c r="AF5" s="24"/>
      <c r="AG5">
        <f t="shared" si="2"/>
        <v>90.46161238049018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68.19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</row>
    <row r="6" spans="1:46">
      <c r="A6" t="s">
        <v>48</v>
      </c>
      <c r="D6">
        <f>TWEPL!S6</f>
        <v>1.2636000000000001</v>
      </c>
      <c r="E6">
        <f>GT_NG!S6</f>
        <v>2.0834154351395733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19.690911531873521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0</v>
      </c>
      <c r="AB6" s="75">
        <f>-STOA!Q6</f>
        <v>0</v>
      </c>
      <c r="AC6">
        <f t="shared" si="0"/>
        <v>0.74212258652290997</v>
      </c>
      <c r="AD6">
        <f t="shared" si="1"/>
        <v>87.605804380490184</v>
      </c>
      <c r="AE6">
        <f>'IDT-1'!E6</f>
        <v>0</v>
      </c>
      <c r="AF6" s="24"/>
      <c r="AG6">
        <f t="shared" si="2"/>
        <v>87.605804380490184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65.31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</row>
    <row r="7" spans="1:46">
      <c r="A7" t="s">
        <v>49</v>
      </c>
      <c r="D7">
        <f>TWEPL!S7</f>
        <v>1.2636000000000001</v>
      </c>
      <c r="E7">
        <f>GT_NG!S7</f>
        <v>2.0834154351395733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19.690911531873521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0</v>
      </c>
      <c r="AB7" s="75">
        <f>-STOA!Q7</f>
        <v>0</v>
      </c>
      <c r="AC7">
        <f t="shared" si="0"/>
        <v>0.73405858652290989</v>
      </c>
      <c r="AD7">
        <f t="shared" si="1"/>
        <v>86.653868380490181</v>
      </c>
      <c r="AE7">
        <f>'IDT-1'!E7</f>
        <v>0</v>
      </c>
      <c r="AF7" s="24"/>
      <c r="AG7">
        <f t="shared" si="2"/>
        <v>86.653868380490181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64.349999999999994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</row>
    <row r="8" spans="1:46">
      <c r="A8" t="s">
        <v>50</v>
      </c>
      <c r="D8">
        <f>TWEPL!S8</f>
        <v>1.2636000000000001</v>
      </c>
      <c r="E8">
        <f>GT_NG!S8</f>
        <v>2.0834154351395733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19.690911531873521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0</v>
      </c>
      <c r="AB8" s="75">
        <f>-STOA!Q8</f>
        <v>0</v>
      </c>
      <c r="AC8">
        <f t="shared" si="0"/>
        <v>0.71793058652290997</v>
      </c>
      <c r="AD8">
        <f t="shared" si="1"/>
        <v>84.749996380490174</v>
      </c>
      <c r="AE8">
        <f>'IDT-1'!E8</f>
        <v>0</v>
      </c>
      <c r="AF8" s="24"/>
      <c r="AG8">
        <f t="shared" si="2"/>
        <v>84.749996380490174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62.43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</row>
    <row r="9" spans="1:46">
      <c r="A9" t="s">
        <v>51</v>
      </c>
      <c r="D9">
        <f>TWEPL!S9</f>
        <v>1.2636000000000001</v>
      </c>
      <c r="E9">
        <f>GT_NG!S9</f>
        <v>2.0834154351395733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19.690911531873521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0</v>
      </c>
      <c r="AB9" s="75">
        <f>-STOA!Q9</f>
        <v>0</v>
      </c>
      <c r="AC9">
        <f t="shared" si="0"/>
        <v>0.7098665865229099</v>
      </c>
      <c r="AD9">
        <f t="shared" si="1"/>
        <v>83.798060380490185</v>
      </c>
      <c r="AE9">
        <f>'IDT-1'!E9</f>
        <v>0</v>
      </c>
      <c r="AF9" s="24"/>
      <c r="AG9">
        <f t="shared" si="2"/>
        <v>83.798060380490185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61.47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</row>
    <row r="10" spans="1:46">
      <c r="A10" t="s">
        <v>52</v>
      </c>
      <c r="D10">
        <f>TWEPL!S10</f>
        <v>1.2636000000000001</v>
      </c>
      <c r="E10">
        <f>GT_NG!S10</f>
        <v>2.0834154351395733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19.690911531873521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0</v>
      </c>
      <c r="AB10" s="75">
        <f>-STOA!Q10</f>
        <v>0</v>
      </c>
      <c r="AC10">
        <f t="shared" si="0"/>
        <v>0.7098665865229099</v>
      </c>
      <c r="AD10">
        <f t="shared" si="1"/>
        <v>83.798060380490185</v>
      </c>
      <c r="AE10">
        <f>'IDT-1'!E10</f>
        <v>0</v>
      </c>
      <c r="AF10" s="24"/>
      <c r="AG10">
        <f t="shared" si="2"/>
        <v>83.798060380490185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61.47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</row>
    <row r="11" spans="1:46">
      <c r="A11" t="s">
        <v>53</v>
      </c>
      <c r="D11">
        <f>TWEPL!S11</f>
        <v>1.2636000000000001</v>
      </c>
      <c r="E11">
        <f>GT_NG!S11</f>
        <v>2.1426400225161837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19.690911531873521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0</v>
      </c>
      <c r="AB11" s="75">
        <f>-STOA!Q11</f>
        <v>0</v>
      </c>
      <c r="AC11">
        <f t="shared" si="0"/>
        <v>0.69415207305687343</v>
      </c>
      <c r="AD11">
        <f t="shared" si="1"/>
        <v>81.942999481332834</v>
      </c>
      <c r="AE11">
        <f>'IDT-1'!E11</f>
        <v>0</v>
      </c>
      <c r="AF11" s="24"/>
      <c r="AG11">
        <f t="shared" si="2"/>
        <v>81.942999481332834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59.54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</row>
    <row r="12" spans="1:46">
      <c r="A12" t="s">
        <v>54</v>
      </c>
      <c r="D12">
        <f>TWEPL!S12</f>
        <v>1.2636000000000001</v>
      </c>
      <c r="E12">
        <f>GT_NG!S12</f>
        <v>2.1426400225161837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19.690911531873521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0</v>
      </c>
      <c r="AB12" s="75">
        <f>-STOA!Q12</f>
        <v>0</v>
      </c>
      <c r="AC12">
        <f t="shared" si="0"/>
        <v>0.68608807305687347</v>
      </c>
      <c r="AD12">
        <f t="shared" si="1"/>
        <v>80.991063481332816</v>
      </c>
      <c r="AE12">
        <f>'IDT-1'!E12</f>
        <v>0</v>
      </c>
      <c r="AF12" s="24"/>
      <c r="AG12">
        <f t="shared" si="2"/>
        <v>80.991063481332816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58.58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</row>
    <row r="13" spans="1:46">
      <c r="A13" t="s">
        <v>55</v>
      </c>
      <c r="D13">
        <f>TWEPL!S13</f>
        <v>1.2636000000000001</v>
      </c>
      <c r="E13">
        <f>GT_NG!S13</f>
        <v>2.1426400225161837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19.690911531873521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0</v>
      </c>
      <c r="AB13" s="75">
        <f>-STOA!Q13</f>
        <v>0</v>
      </c>
      <c r="AC13">
        <f t="shared" si="0"/>
        <v>0.66996007305687344</v>
      </c>
      <c r="AD13">
        <f t="shared" si="1"/>
        <v>79.087191481332837</v>
      </c>
      <c r="AE13">
        <f>'IDT-1'!E13</f>
        <v>0</v>
      </c>
      <c r="AF13" s="24"/>
      <c r="AG13">
        <f t="shared" si="2"/>
        <v>79.087191481332837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56.66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</row>
    <row r="14" spans="1:46">
      <c r="A14" t="s">
        <v>56</v>
      </c>
      <c r="D14">
        <f>TWEPL!S14</f>
        <v>1.2636000000000001</v>
      </c>
      <c r="E14">
        <f>GT_NG!S14</f>
        <v>2.0840979453982551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19.690911531873521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0</v>
      </c>
      <c r="AB14" s="75">
        <f>-STOA!Q14</f>
        <v>0</v>
      </c>
      <c r="AC14">
        <f t="shared" si="0"/>
        <v>0.68559631960908285</v>
      </c>
      <c r="AD14">
        <f t="shared" si="1"/>
        <v>80.933013157662685</v>
      </c>
      <c r="AE14">
        <f>'IDT-1'!E14</f>
        <v>0</v>
      </c>
      <c r="AF14" s="24"/>
      <c r="AG14">
        <f t="shared" si="2"/>
        <v>80.933013157662685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58.58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</row>
    <row r="15" spans="1:46">
      <c r="A15" t="s">
        <v>57</v>
      </c>
      <c r="D15">
        <f>TWEPL!S15</f>
        <v>1.2636000000000001</v>
      </c>
      <c r="E15">
        <f>GT_NG!S15</f>
        <v>2.0840979453982551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19.690911531873521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0</v>
      </c>
      <c r="AB15" s="75">
        <f>-STOA!Q15</f>
        <v>0</v>
      </c>
      <c r="AC15">
        <f t="shared" si="0"/>
        <v>0.68559631960908285</v>
      </c>
      <c r="AD15">
        <f t="shared" si="1"/>
        <v>80.933013157662685</v>
      </c>
      <c r="AE15">
        <f>'IDT-1'!E15</f>
        <v>0</v>
      </c>
      <c r="AF15" s="24"/>
      <c r="AG15">
        <f t="shared" si="2"/>
        <v>80.933013157662685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58.58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</row>
    <row r="16" spans="1:46">
      <c r="A16" t="s">
        <v>58</v>
      </c>
      <c r="D16">
        <f>TWEPL!S16</f>
        <v>1.2636000000000001</v>
      </c>
      <c r="E16">
        <f>GT_NG!S16</f>
        <v>2.0840979453982551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19.690911531873521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0</v>
      </c>
      <c r="AB16" s="75">
        <f>-STOA!Q16</f>
        <v>0</v>
      </c>
      <c r="AC16">
        <f t="shared" si="0"/>
        <v>0.68559631960908285</v>
      </c>
      <c r="AD16">
        <f t="shared" si="1"/>
        <v>80.933013157662685</v>
      </c>
      <c r="AE16">
        <f>'IDT-1'!E16</f>
        <v>0</v>
      </c>
      <c r="AF16" s="24"/>
      <c r="AG16">
        <f t="shared" si="2"/>
        <v>80.933013157662685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58.58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</row>
    <row r="17" spans="1:46">
      <c r="A17" t="s">
        <v>59</v>
      </c>
      <c r="D17">
        <f>TWEPL!S17</f>
        <v>1.2636000000000001</v>
      </c>
      <c r="E17">
        <f>GT_NG!S17</f>
        <v>2.0840979453982551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19.690911531873521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0</v>
      </c>
      <c r="AB17" s="75">
        <f>-STOA!Q17</f>
        <v>0</v>
      </c>
      <c r="AC17">
        <f t="shared" si="0"/>
        <v>0.69366031960908281</v>
      </c>
      <c r="AD17">
        <f t="shared" si="1"/>
        <v>81.884949157662703</v>
      </c>
      <c r="AE17">
        <f>'IDT-1'!E17</f>
        <v>0</v>
      </c>
      <c r="AF17" s="24"/>
      <c r="AG17">
        <f t="shared" si="2"/>
        <v>81.884949157662703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59.54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</row>
    <row r="18" spans="1:46">
      <c r="A18" t="s">
        <v>60</v>
      </c>
      <c r="D18">
        <f>TWEPL!S18</f>
        <v>1.2636000000000001</v>
      </c>
      <c r="E18">
        <f>GT_NG!S18</f>
        <v>2.0840979453982551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19.690911531873521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0</v>
      </c>
      <c r="AB18" s="75">
        <f>-STOA!Q18</f>
        <v>0</v>
      </c>
      <c r="AC18">
        <f t="shared" si="0"/>
        <v>0.70180831960908285</v>
      </c>
      <c r="AD18">
        <f t="shared" si="1"/>
        <v>82.846801157662696</v>
      </c>
      <c r="AE18">
        <f>'IDT-1'!E18</f>
        <v>0</v>
      </c>
      <c r="AF18" s="24"/>
      <c r="AG18">
        <f t="shared" si="2"/>
        <v>82.846801157662696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60.51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</row>
    <row r="19" spans="1:46">
      <c r="A19" t="s">
        <v>61</v>
      </c>
      <c r="D19">
        <f>TWEPL!S19</f>
        <v>1.2636000000000001</v>
      </c>
      <c r="E19">
        <f>GT_NG!S19</f>
        <v>2.0834154351395733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19.690911531873521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0</v>
      </c>
      <c r="AB19" s="75">
        <f>-STOA!Q19</f>
        <v>0</v>
      </c>
      <c r="AC19">
        <f t="shared" si="0"/>
        <v>0.70180258652290994</v>
      </c>
      <c r="AD19">
        <f t="shared" si="1"/>
        <v>82.846124380490181</v>
      </c>
      <c r="AE19">
        <f>'IDT-1'!E19</f>
        <v>0</v>
      </c>
      <c r="AF19" s="24"/>
      <c r="AG19">
        <f t="shared" si="2"/>
        <v>82.846124380490181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60.51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</row>
    <row r="20" spans="1:46">
      <c r="A20" t="s">
        <v>62</v>
      </c>
      <c r="D20">
        <f>TWEPL!S20</f>
        <v>1.2636000000000001</v>
      </c>
      <c r="E20">
        <f>GT_NG!S20</f>
        <v>2.0834154351395733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19.690911531873521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0</v>
      </c>
      <c r="AB20" s="75">
        <f>-STOA!Q20</f>
        <v>0</v>
      </c>
      <c r="AC20">
        <f t="shared" si="0"/>
        <v>0.70180258652290994</v>
      </c>
      <c r="AD20">
        <f t="shared" si="1"/>
        <v>82.846124380490181</v>
      </c>
      <c r="AE20">
        <f>'IDT-1'!E20</f>
        <v>0</v>
      </c>
      <c r="AF20" s="24"/>
      <c r="AG20">
        <f t="shared" si="2"/>
        <v>82.846124380490181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60.51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</row>
    <row r="21" spans="1:46">
      <c r="A21" t="s">
        <v>63</v>
      </c>
      <c r="D21">
        <f>TWEPL!S21</f>
        <v>1.2636000000000001</v>
      </c>
      <c r="E21">
        <f>GT_NG!S21</f>
        <v>2.0834154351395733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19.690911531873521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0</v>
      </c>
      <c r="AB21" s="75">
        <f>-STOA!Q21</f>
        <v>0</v>
      </c>
      <c r="AC21">
        <f t="shared" si="0"/>
        <v>0.70180258652290994</v>
      </c>
      <c r="AD21">
        <f t="shared" si="1"/>
        <v>82.846124380490181</v>
      </c>
      <c r="AE21">
        <f>'IDT-1'!E21</f>
        <v>0</v>
      </c>
      <c r="AF21" s="24"/>
      <c r="AG21">
        <f t="shared" si="2"/>
        <v>82.846124380490181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60.51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</row>
    <row r="22" spans="1:46">
      <c r="A22" t="s">
        <v>64</v>
      </c>
      <c r="D22">
        <f>TWEPL!S22</f>
        <v>1.2636000000000001</v>
      </c>
      <c r="E22">
        <f>GT_NG!S22</f>
        <v>2.0834154351395733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19.690911531873521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0</v>
      </c>
      <c r="AB22" s="75">
        <f>-STOA!Q22</f>
        <v>0</v>
      </c>
      <c r="AC22">
        <f t="shared" si="0"/>
        <v>0.7098665865229099</v>
      </c>
      <c r="AD22">
        <f t="shared" si="1"/>
        <v>83.798060380490185</v>
      </c>
      <c r="AE22">
        <f>'IDT-1'!E22</f>
        <v>0</v>
      </c>
      <c r="AF22" s="24"/>
      <c r="AG22">
        <f t="shared" si="2"/>
        <v>83.798060380490185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61.47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</row>
    <row r="23" spans="1:46">
      <c r="A23" t="s">
        <v>65</v>
      </c>
      <c r="D23">
        <f>TWEPL!S23</f>
        <v>1.2636000000000001</v>
      </c>
      <c r="E23">
        <f>GT_NG!S23</f>
        <v>2.0834154351395733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19.690911531873521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0</v>
      </c>
      <c r="AB23" s="75">
        <f>-STOA!Q23</f>
        <v>0</v>
      </c>
      <c r="AC23">
        <f t="shared" si="0"/>
        <v>0.7098665865229099</v>
      </c>
      <c r="AD23">
        <f t="shared" si="1"/>
        <v>83.798060380490185</v>
      </c>
      <c r="AE23">
        <f>'IDT-1'!E23</f>
        <v>0</v>
      </c>
      <c r="AF23" s="24"/>
      <c r="AG23">
        <f t="shared" si="2"/>
        <v>83.798060380490185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61.47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</row>
    <row r="24" spans="1:46">
      <c r="A24" t="s">
        <v>66</v>
      </c>
      <c r="D24">
        <f>TWEPL!S24</f>
        <v>1.2393000000000001</v>
      </c>
      <c r="E24">
        <f>GT_NG!S24</f>
        <v>2.0834154351395733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19.690911531873521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0</v>
      </c>
      <c r="AB24" s="75">
        <f>-STOA!Q24</f>
        <v>0</v>
      </c>
      <c r="AC24">
        <f t="shared" si="0"/>
        <v>0.69353446652290995</v>
      </c>
      <c r="AD24">
        <f t="shared" si="1"/>
        <v>81.870092500490188</v>
      </c>
      <c r="AE24">
        <f>'IDT-1'!E24</f>
        <v>0</v>
      </c>
      <c r="AF24" s="24"/>
      <c r="AG24">
        <f t="shared" si="2"/>
        <v>81.870092500490188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59.55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</row>
    <row r="25" spans="1:46">
      <c r="A25" t="s">
        <v>67</v>
      </c>
      <c r="D25">
        <f>TWEPL!S25</f>
        <v>1.2393000000000001</v>
      </c>
      <c r="E25">
        <f>GT_NG!S25</f>
        <v>2.0834154351395733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19.690911531873521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0</v>
      </c>
      <c r="AB25" s="75">
        <f>-STOA!Q25</f>
        <v>0</v>
      </c>
      <c r="AC25">
        <f t="shared" si="0"/>
        <v>0.66925846652290988</v>
      </c>
      <c r="AD25">
        <f t="shared" si="1"/>
        <v>79.004368500490187</v>
      </c>
      <c r="AE25">
        <f>'IDT-1'!E25</f>
        <v>0</v>
      </c>
      <c r="AF25" s="24"/>
      <c r="AG25">
        <f t="shared" si="2"/>
        <v>79.004368500490187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56.66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</row>
    <row r="26" spans="1:46">
      <c r="A26" t="s">
        <v>68</v>
      </c>
      <c r="D26">
        <f>TWEPL!S26</f>
        <v>1.2393000000000001</v>
      </c>
      <c r="E26">
        <f>GT_NG!S26</f>
        <v>2.0834154351395733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19.690911531873521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0</v>
      </c>
      <c r="AB26" s="75">
        <f>-STOA!Q26</f>
        <v>0</v>
      </c>
      <c r="AC26">
        <f t="shared" si="0"/>
        <v>0.7499824665229099</v>
      </c>
      <c r="AD26">
        <f t="shared" si="1"/>
        <v>88.533644500490183</v>
      </c>
      <c r="AE26">
        <f>'IDT-1'!E26</f>
        <v>0</v>
      </c>
      <c r="AF26" s="24"/>
      <c r="AG26">
        <f t="shared" si="2"/>
        <v>88.533644500490183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66.27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</row>
    <row r="27" spans="1:46">
      <c r="A27" t="s">
        <v>69</v>
      </c>
      <c r="D27">
        <f>TWEPL!S27</f>
        <v>1.2393000000000001</v>
      </c>
      <c r="E27">
        <f>GT_NG!S27</f>
        <v>2.0834154351395733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19.280911282317909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0</v>
      </c>
      <c r="AB27" s="75">
        <f>-STOA!Q27</f>
        <v>0</v>
      </c>
      <c r="AC27">
        <f t="shared" si="0"/>
        <v>0.77879446442664291</v>
      </c>
      <c r="AD27">
        <f t="shared" si="1"/>
        <v>91.934832253030848</v>
      </c>
      <c r="AE27">
        <f>'IDT-1'!E27</f>
        <v>0</v>
      </c>
      <c r="AF27" s="24"/>
      <c r="AG27">
        <f t="shared" si="2"/>
        <v>91.934832253030848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70.11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</row>
    <row r="28" spans="1:46">
      <c r="A28" t="s">
        <v>70</v>
      </c>
      <c r="D28">
        <f>TWEPL!S28</f>
        <v>1.2393000000000001</v>
      </c>
      <c r="E28">
        <f>GT_NG!S28</f>
        <v>2.0834154351395733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19.280911282317909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0</v>
      </c>
      <c r="AB28" s="75">
        <f>-STOA!Q28</f>
        <v>0</v>
      </c>
      <c r="AC28">
        <f t="shared" si="0"/>
        <v>0.82717846442664289</v>
      </c>
      <c r="AD28">
        <f t="shared" si="1"/>
        <v>97.646448253030854</v>
      </c>
      <c r="AE28">
        <f>'IDT-1'!E28</f>
        <v>0</v>
      </c>
      <c r="AF28" s="24"/>
      <c r="AG28">
        <f t="shared" si="2"/>
        <v>97.646448253030854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75.87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</row>
    <row r="29" spans="1:46">
      <c r="A29" t="s">
        <v>71</v>
      </c>
      <c r="D29">
        <f>TWEPL!S29</f>
        <v>1.2393000000000001</v>
      </c>
      <c r="E29">
        <f>GT_NG!S29</f>
        <v>2.0834154351395733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19.280911282317909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0</v>
      </c>
      <c r="AB29" s="75">
        <f>-STOA!Q29</f>
        <v>0</v>
      </c>
      <c r="AC29">
        <f t="shared" si="0"/>
        <v>0.85137046442664288</v>
      </c>
      <c r="AD29">
        <f t="shared" si="1"/>
        <v>100.50225625303085</v>
      </c>
      <c r="AE29">
        <f>'IDT-1'!E29</f>
        <v>0</v>
      </c>
      <c r="AF29" s="24"/>
      <c r="AG29">
        <f t="shared" si="2"/>
        <v>100.50225625303085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78.75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</row>
    <row r="30" spans="1:46">
      <c r="A30" t="s">
        <v>72</v>
      </c>
      <c r="D30">
        <f>TWEPL!S30</f>
        <v>1.2393000000000001</v>
      </c>
      <c r="E30">
        <f>GT_NG!S30</f>
        <v>2.0834154351395733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19.280911282317909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0</v>
      </c>
      <c r="AB30" s="75">
        <f>-STOA!Q30</f>
        <v>0</v>
      </c>
      <c r="AC30">
        <f t="shared" si="0"/>
        <v>0.90781846442664271</v>
      </c>
      <c r="AD30">
        <f t="shared" si="1"/>
        <v>107.16580825303085</v>
      </c>
      <c r="AE30">
        <f>'IDT-1'!E30</f>
        <v>0</v>
      </c>
      <c r="AF30" s="24"/>
      <c r="AG30">
        <f t="shared" si="2"/>
        <v>107.16580825303085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85.47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</row>
    <row r="31" spans="1:46">
      <c r="A31" t="s">
        <v>73</v>
      </c>
      <c r="D31">
        <f>TWEPL!S31</f>
        <v>1.2393000000000001</v>
      </c>
      <c r="E31">
        <f>GT_NG!S31</f>
        <v>2.0834154351395733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0</v>
      </c>
      <c r="AB31" s="75">
        <f>-STOA!Q31</f>
        <v>0</v>
      </c>
      <c r="AC31">
        <f t="shared" si="0"/>
        <v>0.97131480965517236</v>
      </c>
      <c r="AD31">
        <f t="shared" si="1"/>
        <v>114.6614006254844</v>
      </c>
      <c r="AE31">
        <f>'IDT-1'!E31</f>
        <v>0</v>
      </c>
      <c r="AF31" s="24"/>
      <c r="AG31">
        <f t="shared" si="2"/>
        <v>114.6614006254844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89.31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</row>
    <row r="32" spans="1:46">
      <c r="A32" t="s">
        <v>74</v>
      </c>
      <c r="D32">
        <f>TWEPL!S32</f>
        <v>1.2393000000000001</v>
      </c>
      <c r="E32">
        <f>GT_NG!S32</f>
        <v>2.0834154351395733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37.46</v>
      </c>
      <c r="Z32" s="34">
        <f>IEX!Q32</f>
        <v>0</v>
      </c>
      <c r="AA32" s="75">
        <f>STOA!K32</f>
        <v>0</v>
      </c>
      <c r="AB32" s="75">
        <f>-STOA!Q32</f>
        <v>0</v>
      </c>
      <c r="AC32">
        <f t="shared" si="0"/>
        <v>1.0033188096551724</v>
      </c>
      <c r="AD32">
        <f t="shared" si="1"/>
        <v>118.43939662548441</v>
      </c>
      <c r="AE32">
        <f>'IDT-1'!E32</f>
        <v>0</v>
      </c>
      <c r="AF32" s="24"/>
      <c r="AG32">
        <f t="shared" si="2"/>
        <v>118.43939662548441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55.66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</row>
    <row r="33" spans="1:46">
      <c r="A33" t="s">
        <v>75</v>
      </c>
      <c r="D33">
        <f>TWEPL!S33</f>
        <v>1.2393000000000001</v>
      </c>
      <c r="E33">
        <f>GT_NG!S33</f>
        <v>2.0834154351395733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44.18</v>
      </c>
      <c r="Z33" s="34">
        <f>IEX!Q33</f>
        <v>0</v>
      </c>
      <c r="AA33" s="75">
        <f>STOA!K33</f>
        <v>0</v>
      </c>
      <c r="AB33" s="75">
        <f>-STOA!Q33</f>
        <v>0</v>
      </c>
      <c r="AC33">
        <f t="shared" si="0"/>
        <v>1.0600188096551724</v>
      </c>
      <c r="AD33">
        <f t="shared" si="1"/>
        <v>125.1326966254844</v>
      </c>
      <c r="AE33">
        <f>'IDT-1'!E33</f>
        <v>0</v>
      </c>
      <c r="AF33" s="24"/>
      <c r="AG33">
        <f t="shared" si="2"/>
        <v>125.1326966254844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55.69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</row>
    <row r="34" spans="1:46">
      <c r="A34" t="s">
        <v>76</v>
      </c>
      <c r="D34">
        <f>TWEPL!S34</f>
        <v>1.2393000000000001</v>
      </c>
      <c r="E34">
        <f>GT_NG!S34</f>
        <v>2.0834154351395733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62.33</v>
      </c>
      <c r="Z34" s="34">
        <f>IEX!Q34</f>
        <v>0</v>
      </c>
      <c r="AA34" s="75">
        <f>STOA!K34</f>
        <v>0</v>
      </c>
      <c r="AB34" s="75">
        <f>-STOA!Q34</f>
        <v>0</v>
      </c>
      <c r="AC34">
        <f t="shared" si="0"/>
        <v>1.1406588096551724</v>
      </c>
      <c r="AD34">
        <f t="shared" si="1"/>
        <v>134.65205662548439</v>
      </c>
      <c r="AE34">
        <f>'IDT-1'!E34</f>
        <v>0</v>
      </c>
      <c r="AF34" s="24"/>
      <c r="AG34">
        <f t="shared" si="2"/>
        <v>134.65205662548439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47.14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</row>
    <row r="35" spans="1:46">
      <c r="A35" t="s">
        <v>77</v>
      </c>
      <c r="D35">
        <f>TWEPL!S35</f>
        <v>1.2393000000000001</v>
      </c>
      <c r="E35">
        <f>GT_NG!S35</f>
        <v>2.0834154351395733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23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64.349999999999994</v>
      </c>
      <c r="Z35" s="34">
        <f>IEX!Q35</f>
        <v>0</v>
      </c>
      <c r="AA35" s="75">
        <f>STOA!K35</f>
        <v>0</v>
      </c>
      <c r="AB35" s="75">
        <f>-STOA!Q35</f>
        <v>0</v>
      </c>
      <c r="AC35">
        <f t="shared" si="0"/>
        <v>1.1804748096551723</v>
      </c>
      <c r="AD35">
        <f t="shared" si="1"/>
        <v>139.35224062548437</v>
      </c>
      <c r="AE35">
        <f>'IDT-1'!E35</f>
        <v>0</v>
      </c>
      <c r="AF35" s="24"/>
      <c r="AG35">
        <f t="shared" si="2"/>
        <v>139.35224062548437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49.86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</row>
    <row r="36" spans="1:46">
      <c r="A36" t="s">
        <v>78</v>
      </c>
      <c r="D36">
        <f>TWEPL!S36</f>
        <v>1.1421000000000001</v>
      </c>
      <c r="E36">
        <f>GT_NG!S36</f>
        <v>2.0834154351395733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23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65.209999999999994</v>
      </c>
      <c r="Z36" s="34">
        <f>IEX!Q36</f>
        <v>0</v>
      </c>
      <c r="AA36" s="75">
        <f>STOA!K36</f>
        <v>0</v>
      </c>
      <c r="AB36" s="75">
        <f>-STOA!Q36</f>
        <v>0</v>
      </c>
      <c r="AC36">
        <f t="shared" si="0"/>
        <v>1.2125863296551722</v>
      </c>
      <c r="AD36">
        <f t="shared" si="1"/>
        <v>143.1429291054844</v>
      </c>
      <c r="AE36">
        <f>'IDT-1'!E36</f>
        <v>0</v>
      </c>
      <c r="AF36" s="24"/>
      <c r="AG36">
        <f t="shared" si="2"/>
        <v>143.1429291054844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52.92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</row>
    <row r="37" spans="1:46">
      <c r="A37" t="s">
        <v>79</v>
      </c>
      <c r="D37">
        <f>TWEPL!S37</f>
        <v>1.1421000000000001</v>
      </c>
      <c r="E37">
        <f>GT_NG!S37</f>
        <v>2.0834154351395733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23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63.87</v>
      </c>
      <c r="Z37" s="34">
        <f>IEX!Q37</f>
        <v>0</v>
      </c>
      <c r="AA37" s="75">
        <f>STOA!K37</f>
        <v>0</v>
      </c>
      <c r="AB37" s="75">
        <f>-STOA!Q37</f>
        <v>0</v>
      </c>
      <c r="AC37">
        <f t="shared" si="0"/>
        <v>1.2683623296551723</v>
      </c>
      <c r="AD37">
        <f t="shared" si="1"/>
        <v>149.7271531054844</v>
      </c>
      <c r="AE37">
        <f>'IDT-1'!E37</f>
        <v>0</v>
      </c>
      <c r="AF37" s="24"/>
      <c r="AG37">
        <f t="shared" si="2"/>
        <v>149.7271531054844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60.9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</row>
    <row r="38" spans="1:46">
      <c r="A38" t="s">
        <v>80</v>
      </c>
      <c r="D38">
        <f>TWEPL!S38</f>
        <v>1.1421000000000001</v>
      </c>
      <c r="E38">
        <f>GT_NG!S38</f>
        <v>2.0834154351395733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23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0</v>
      </c>
      <c r="AB38" s="75">
        <f>-STOA!Q38</f>
        <v>0</v>
      </c>
      <c r="AC38">
        <f t="shared" si="0"/>
        <v>1.3012903296551723</v>
      </c>
      <c r="AD38">
        <f t="shared" si="1"/>
        <v>153.61422510548442</v>
      </c>
      <c r="AE38">
        <f>'IDT-1'!E38</f>
        <v>0</v>
      </c>
      <c r="AF38" s="24"/>
      <c r="AG38">
        <f t="shared" si="2"/>
        <v>153.61422510548442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128.69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</row>
    <row r="39" spans="1:46">
      <c r="A39" t="s">
        <v>81</v>
      </c>
      <c r="D39">
        <f>TWEPL!S39</f>
        <v>1.1421000000000001</v>
      </c>
      <c r="E39">
        <f>GT_NG!S39</f>
        <v>2.0672528643751664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23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0</v>
      </c>
      <c r="AB39" s="75">
        <f>-STOA!Q39</f>
        <v>0</v>
      </c>
      <c r="AC39">
        <f t="shared" si="0"/>
        <v>1.3334105640607512</v>
      </c>
      <c r="AD39">
        <f t="shared" si="1"/>
        <v>157.40594230031442</v>
      </c>
      <c r="AE39">
        <f>'IDT-1'!E39</f>
        <v>0</v>
      </c>
      <c r="AF39" s="24"/>
      <c r="AG39">
        <f t="shared" si="2"/>
        <v>157.40594230031442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132.53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</row>
    <row r="40" spans="1:46">
      <c r="A40" t="s">
        <v>82</v>
      </c>
      <c r="D40">
        <f>TWEPL!S40</f>
        <v>1.1421000000000001</v>
      </c>
      <c r="E40">
        <f>GT_NG!S40</f>
        <v>2.0672528643751664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88.26</v>
      </c>
      <c r="Z40" s="34">
        <f>IEX!Q40</f>
        <v>0</v>
      </c>
      <c r="AA40" s="75">
        <f>STOA!K40</f>
        <v>0</v>
      </c>
      <c r="AB40" s="75">
        <f>-STOA!Q40</f>
        <v>0</v>
      </c>
      <c r="AC40">
        <f t="shared" si="0"/>
        <v>1.3331585640607513</v>
      </c>
      <c r="AD40">
        <f t="shared" si="1"/>
        <v>157.37619430031444</v>
      </c>
      <c r="AE40">
        <f>'IDT-1'!E40</f>
        <v>0</v>
      </c>
      <c r="AF40" s="24"/>
      <c r="AG40">
        <f t="shared" si="2"/>
        <v>157.37619430031444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44.24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</row>
    <row r="41" spans="1:46">
      <c r="A41" t="s">
        <v>83</v>
      </c>
      <c r="D41">
        <f>TWEPL!S41</f>
        <v>1.1421000000000001</v>
      </c>
      <c r="E41">
        <f>GT_NG!S41</f>
        <v>2.0672528643751664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17</v>
      </c>
      <c r="Z41" s="34">
        <f>IEX!Q41</f>
        <v>0</v>
      </c>
      <c r="AA41" s="75">
        <f>STOA!K41</f>
        <v>52.82</v>
      </c>
      <c r="AB41" s="75">
        <f>-STOA!Q41</f>
        <v>0</v>
      </c>
      <c r="AC41">
        <f t="shared" si="0"/>
        <v>1.2122825640607513</v>
      </c>
      <c r="AD41">
        <f t="shared" si="1"/>
        <v>143.1070703003144</v>
      </c>
      <c r="AE41">
        <f>'IDT-1'!E41</f>
        <v>0</v>
      </c>
      <c r="AF41" s="24"/>
      <c r="AG41">
        <f t="shared" si="2"/>
        <v>143.1070703003144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48.29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</row>
    <row r="42" spans="1:46">
      <c r="A42" t="s">
        <v>84</v>
      </c>
      <c r="D42">
        <f>TWEPL!S42</f>
        <v>1.1421000000000001</v>
      </c>
      <c r="E42">
        <f>GT_NG!S42</f>
        <v>2.0672528643751664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52.82</v>
      </c>
      <c r="AB42" s="75">
        <f>-STOA!Q42</f>
        <v>0</v>
      </c>
      <c r="AC42">
        <f t="shared" si="0"/>
        <v>1.3576025640607514</v>
      </c>
      <c r="AD42">
        <f t="shared" si="1"/>
        <v>160.26175030031442</v>
      </c>
      <c r="AE42">
        <f>'IDT-1'!E42</f>
        <v>0</v>
      </c>
      <c r="AF42" s="24"/>
      <c r="AG42">
        <f t="shared" si="2"/>
        <v>160.26175030031442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82.59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</row>
    <row r="43" spans="1:46">
      <c r="A43" t="s">
        <v>85</v>
      </c>
      <c r="D43">
        <f>TWEPL!S43</f>
        <v>1.1421000000000001</v>
      </c>
      <c r="E43">
        <f>GT_NG!S43</f>
        <v>2.0672528643751664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52.82</v>
      </c>
      <c r="AB43" s="75">
        <f>-STOA!Q43</f>
        <v>0</v>
      </c>
      <c r="AC43">
        <f t="shared" si="0"/>
        <v>1.3738145640607513</v>
      </c>
      <c r="AD43">
        <f t="shared" si="1"/>
        <v>162.17553830031443</v>
      </c>
      <c r="AE43">
        <f>'IDT-1'!E43</f>
        <v>0</v>
      </c>
      <c r="AF43" s="24"/>
      <c r="AG43">
        <f t="shared" si="2"/>
        <v>162.17553830031443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84.52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</row>
    <row r="44" spans="1:46">
      <c r="A44" t="s">
        <v>86</v>
      </c>
      <c r="D44">
        <f>TWEPL!S44</f>
        <v>1.1421000000000001</v>
      </c>
      <c r="E44">
        <f>GT_NG!S44</f>
        <v>2.0672528643751664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52.82</v>
      </c>
      <c r="AB44" s="75">
        <f>-STOA!Q44</f>
        <v>0</v>
      </c>
      <c r="AC44">
        <f t="shared" si="0"/>
        <v>1.4544545640607514</v>
      </c>
      <c r="AD44">
        <f t="shared" si="1"/>
        <v>171.69489830031443</v>
      </c>
      <c r="AE44">
        <f>'IDT-1'!E44</f>
        <v>0</v>
      </c>
      <c r="AF44" s="24"/>
      <c r="AG44">
        <f t="shared" si="2"/>
        <v>171.69489830031443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94.12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</row>
    <row r="45" spans="1:46">
      <c r="A45" t="s">
        <v>87</v>
      </c>
      <c r="D45">
        <f>TWEPL!S45</f>
        <v>1.1421000000000001</v>
      </c>
      <c r="E45">
        <f>GT_NG!S45</f>
        <v>2.0672528643751664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23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52.82</v>
      </c>
      <c r="AB45" s="75">
        <f>-STOA!Q45</f>
        <v>0</v>
      </c>
      <c r="AC45">
        <f t="shared" si="0"/>
        <v>1.3899425640607515</v>
      </c>
      <c r="AD45">
        <f t="shared" si="1"/>
        <v>164.07941030031441</v>
      </c>
      <c r="AE45">
        <f>'IDT-1'!E45</f>
        <v>0</v>
      </c>
      <c r="AF45" s="24"/>
      <c r="AG45">
        <f t="shared" si="2"/>
        <v>164.07941030031441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86.44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</row>
    <row r="46" spans="1:46">
      <c r="A46" t="s">
        <v>88</v>
      </c>
      <c r="D46">
        <f>TWEPL!S46</f>
        <v>1.2393000000000001</v>
      </c>
      <c r="E46">
        <f>GT_NG!S46</f>
        <v>2.0672528643751664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52.82</v>
      </c>
      <c r="AB46" s="75">
        <f>-STOA!Q46</f>
        <v>0</v>
      </c>
      <c r="AC46">
        <f t="shared" si="0"/>
        <v>1.3826950440607515</v>
      </c>
      <c r="AD46">
        <f t="shared" si="1"/>
        <v>163.22385782031444</v>
      </c>
      <c r="AE46">
        <f>'IDT-1'!E46</f>
        <v>0</v>
      </c>
      <c r="AF46" s="24"/>
      <c r="AG46">
        <f t="shared" si="2"/>
        <v>163.22385782031444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85.48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</row>
    <row r="47" spans="1:46">
      <c r="A47" t="s">
        <v>89</v>
      </c>
      <c r="D47">
        <f>TWEPL!S47</f>
        <v>1.2393000000000001</v>
      </c>
      <c r="E47">
        <f>GT_NG!S47</f>
        <v>2.0672528643751664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23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52.82</v>
      </c>
      <c r="AB47" s="75">
        <f>-STOA!Q47</f>
        <v>0</v>
      </c>
      <c r="AC47">
        <f t="shared" si="0"/>
        <v>1.3745470440607512</v>
      </c>
      <c r="AD47">
        <f t="shared" si="1"/>
        <v>162.26200582031441</v>
      </c>
      <c r="AE47">
        <f>'IDT-1'!E47</f>
        <v>0</v>
      </c>
      <c r="AF47" s="24"/>
      <c r="AG47">
        <f t="shared" si="2"/>
        <v>162.26200582031441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84.51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</row>
    <row r="48" spans="1:46">
      <c r="A48" t="s">
        <v>90</v>
      </c>
      <c r="D48">
        <f>TWEPL!S48</f>
        <v>1.2393000000000001</v>
      </c>
      <c r="E48">
        <f>GT_NG!S48</f>
        <v>2.0672528643751664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23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52.82</v>
      </c>
      <c r="AB48" s="75">
        <f>-STOA!Q48</f>
        <v>0</v>
      </c>
      <c r="AC48">
        <f t="shared" si="0"/>
        <v>1.3826110440607513</v>
      </c>
      <c r="AD48">
        <f t="shared" si="1"/>
        <v>163.2139418203144</v>
      </c>
      <c r="AE48">
        <f>'IDT-1'!E48</f>
        <v>0</v>
      </c>
      <c r="AF48" s="24"/>
      <c r="AG48">
        <f t="shared" si="2"/>
        <v>163.2139418203144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85.47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</row>
    <row r="49" spans="1:46">
      <c r="A49" t="s">
        <v>91</v>
      </c>
      <c r="D49">
        <f>TWEPL!S49</f>
        <v>1.2393000000000001</v>
      </c>
      <c r="E49">
        <f>GT_NG!S49</f>
        <v>2.0672528643751664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23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52.82</v>
      </c>
      <c r="AB49" s="75">
        <f>-STOA!Q49</f>
        <v>0</v>
      </c>
      <c r="AC49">
        <f t="shared" si="0"/>
        <v>1.3907590440607513</v>
      </c>
      <c r="AD49">
        <f t="shared" si="1"/>
        <v>164.17579382031442</v>
      </c>
      <c r="AE49">
        <f>'IDT-1'!E49</f>
        <v>0</v>
      </c>
      <c r="AF49" s="24"/>
      <c r="AG49">
        <f t="shared" si="2"/>
        <v>164.17579382031442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86.44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</row>
    <row r="50" spans="1:46">
      <c r="A50" t="s">
        <v>92</v>
      </c>
      <c r="D50">
        <f>TWEPL!S50</f>
        <v>1.2393000000000001</v>
      </c>
      <c r="E50">
        <f>GT_NG!S50</f>
        <v>2.0663382594417077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23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52.82</v>
      </c>
      <c r="AB50" s="75">
        <f>-STOA!Q50</f>
        <v>0</v>
      </c>
      <c r="AC50">
        <f t="shared" si="0"/>
        <v>1.3665593613793101</v>
      </c>
      <c r="AD50">
        <f t="shared" si="1"/>
        <v>161.3190788980624</v>
      </c>
      <c r="AE50">
        <f>'IDT-1'!E50</f>
        <v>0</v>
      </c>
      <c r="AF50" s="24"/>
      <c r="AG50">
        <f t="shared" si="2"/>
        <v>161.3190788980624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83.56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</row>
    <row r="51" spans="1:46">
      <c r="A51" t="s">
        <v>93</v>
      </c>
      <c r="D51">
        <f>TWEPL!S51</f>
        <v>1.01088</v>
      </c>
      <c r="E51">
        <f>GT_NG!S51</f>
        <v>2.0663382594417077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52.82</v>
      </c>
      <c r="AB51" s="75">
        <f>-STOA!Q51</f>
        <v>0</v>
      </c>
      <c r="AC51">
        <f t="shared" si="0"/>
        <v>1.3471686333793103</v>
      </c>
      <c r="AD51">
        <f t="shared" si="1"/>
        <v>159.03004962606238</v>
      </c>
      <c r="AE51">
        <f>'IDT-1'!E51</f>
        <v>0</v>
      </c>
      <c r="AF51" s="24"/>
      <c r="AG51">
        <f t="shared" si="2"/>
        <v>159.03004962606238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85.48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</row>
    <row r="52" spans="1:46">
      <c r="A52" t="s">
        <v>94</v>
      </c>
      <c r="D52">
        <f>TWEPL!S52</f>
        <v>1.01088</v>
      </c>
      <c r="E52">
        <f>GT_NG!S52</f>
        <v>2.0663382594417077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52.82</v>
      </c>
      <c r="AB52" s="75">
        <f>-STOA!Q52</f>
        <v>0</v>
      </c>
      <c r="AC52">
        <f t="shared" si="0"/>
        <v>1.3310406333793101</v>
      </c>
      <c r="AD52">
        <f t="shared" si="1"/>
        <v>157.1261776260624</v>
      </c>
      <c r="AE52">
        <f>'IDT-1'!E52</f>
        <v>0</v>
      </c>
      <c r="AF52" s="24"/>
      <c r="AG52">
        <f t="shared" si="2"/>
        <v>157.1261776260624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83.56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</row>
    <row r="53" spans="1:46">
      <c r="A53" t="s">
        <v>95</v>
      </c>
      <c r="D53">
        <f>TWEPL!S53</f>
        <v>1.01088</v>
      </c>
      <c r="E53">
        <f>GT_NG!S53</f>
        <v>2.0663382594417077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19.280911282317909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52.82</v>
      </c>
      <c r="AB53" s="75">
        <f>-STOA!Q53</f>
        <v>0</v>
      </c>
      <c r="AC53">
        <f t="shared" si="0"/>
        <v>1.3172722881507806</v>
      </c>
      <c r="AD53">
        <f t="shared" si="1"/>
        <v>155.50085725360884</v>
      </c>
      <c r="AE53">
        <f>'IDT-1'!E53</f>
        <v>0</v>
      </c>
      <c r="AF53" s="24"/>
      <c r="AG53">
        <f t="shared" si="2"/>
        <v>155.50085725360884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81.64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</row>
    <row r="54" spans="1:46">
      <c r="A54" t="s">
        <v>96</v>
      </c>
      <c r="D54">
        <f>TWEPL!S54</f>
        <v>1.01088</v>
      </c>
      <c r="E54">
        <f>GT_NG!S54</f>
        <v>2.0663382594417077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19.280911282317909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52.82</v>
      </c>
      <c r="AB54" s="75">
        <f>-STOA!Q54</f>
        <v>0</v>
      </c>
      <c r="AC54">
        <f t="shared" si="0"/>
        <v>1.3252522881507809</v>
      </c>
      <c r="AD54">
        <f t="shared" si="1"/>
        <v>156.44287725360883</v>
      </c>
      <c r="AE54">
        <f>'IDT-1'!E54</f>
        <v>0</v>
      </c>
      <c r="AF54" s="24"/>
      <c r="AG54">
        <f t="shared" si="2"/>
        <v>156.44287725360883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82.59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</row>
    <row r="55" spans="1:46">
      <c r="A55" t="s">
        <v>97</v>
      </c>
      <c r="D55">
        <f>TWEPL!S55</f>
        <v>1.01088</v>
      </c>
      <c r="E55">
        <f>GT_NG!S55</f>
        <v>2.0663382594417077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19.280911282317909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52.82</v>
      </c>
      <c r="AB55" s="75">
        <f>-STOA!Q55</f>
        <v>0</v>
      </c>
      <c r="AC55">
        <f t="shared" si="0"/>
        <v>1.3091242881507807</v>
      </c>
      <c r="AD55">
        <f t="shared" si="1"/>
        <v>154.53900525360885</v>
      </c>
      <c r="AE55">
        <f>'IDT-1'!E55</f>
        <v>0</v>
      </c>
      <c r="AF55" s="24"/>
      <c r="AG55">
        <f t="shared" si="2"/>
        <v>154.53900525360885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80.67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</row>
    <row r="56" spans="1:46">
      <c r="A56" t="s">
        <v>98</v>
      </c>
      <c r="D56">
        <f>TWEPL!S56</f>
        <v>1.01088</v>
      </c>
      <c r="E56">
        <f>GT_NG!S56</f>
        <v>2.0663382594417077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19.280911282317909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52.82</v>
      </c>
      <c r="AB56" s="75">
        <f>-STOA!Q56</f>
        <v>0</v>
      </c>
      <c r="AC56">
        <f t="shared" si="0"/>
        <v>1.2849322881507808</v>
      </c>
      <c r="AD56">
        <f t="shared" si="1"/>
        <v>151.68319725360885</v>
      </c>
      <c r="AE56">
        <f>'IDT-1'!E56</f>
        <v>0</v>
      </c>
      <c r="AF56" s="24"/>
      <c r="AG56">
        <f t="shared" si="2"/>
        <v>151.68319725360885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77.790000000000006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</row>
    <row r="57" spans="1:46">
      <c r="A57" t="s">
        <v>99</v>
      </c>
      <c r="D57">
        <f>TWEPL!S57</f>
        <v>1.2538800000000001</v>
      </c>
      <c r="E57">
        <f>GT_NG!S57</f>
        <v>2.0663382594417077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19.280911282317909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52.82</v>
      </c>
      <c r="AB57" s="75">
        <f>-STOA!Q57</f>
        <v>0</v>
      </c>
      <c r="AC57">
        <f t="shared" si="0"/>
        <v>1.2627814881507806</v>
      </c>
      <c r="AD57">
        <f t="shared" si="1"/>
        <v>149.06834805360884</v>
      </c>
      <c r="AE57">
        <f>'IDT-1'!E57</f>
        <v>0</v>
      </c>
      <c r="AF57" s="24"/>
      <c r="AG57">
        <f t="shared" si="2"/>
        <v>149.06834805360884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74.91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</row>
    <row r="58" spans="1:46">
      <c r="A58" t="s">
        <v>100</v>
      </c>
      <c r="D58">
        <f>TWEPL!S58</f>
        <v>1.2538800000000001</v>
      </c>
      <c r="E58">
        <f>GT_NG!S58</f>
        <v>2.0663382594417077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19.280911282317909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52.82</v>
      </c>
      <c r="AB58" s="75">
        <f>-STOA!Q58</f>
        <v>0</v>
      </c>
      <c r="AC58">
        <f t="shared" si="0"/>
        <v>1.2143974881507809</v>
      </c>
      <c r="AD58">
        <f t="shared" si="1"/>
        <v>143.35673205360885</v>
      </c>
      <c r="AE58">
        <f>'IDT-1'!E58</f>
        <v>0</v>
      </c>
      <c r="AF58" s="24"/>
      <c r="AG58">
        <f t="shared" si="2"/>
        <v>143.35673205360885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69.150000000000006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</row>
    <row r="59" spans="1:46">
      <c r="A59" t="s">
        <v>101</v>
      </c>
      <c r="D59">
        <f>TWEPL!S59</f>
        <v>1.2538800000000001</v>
      </c>
      <c r="E59">
        <f>GT_NG!S59</f>
        <v>2.0663382594417077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19.280911282317909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52.82</v>
      </c>
      <c r="AB59" s="75">
        <f>-STOA!Q59</f>
        <v>0</v>
      </c>
      <c r="AC59">
        <f t="shared" si="0"/>
        <v>1.1982694881507809</v>
      </c>
      <c r="AD59">
        <f t="shared" si="1"/>
        <v>141.45286005360887</v>
      </c>
      <c r="AE59">
        <f>'IDT-1'!E59</f>
        <v>0</v>
      </c>
      <c r="AF59" s="24"/>
      <c r="AG59">
        <f t="shared" si="2"/>
        <v>141.45286005360887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67.23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</row>
    <row r="60" spans="1:46">
      <c r="A60" t="s">
        <v>102</v>
      </c>
      <c r="D60">
        <f>TWEPL!S60</f>
        <v>1.2538800000000001</v>
      </c>
      <c r="E60">
        <f>GT_NG!S60</f>
        <v>2.0663382594417077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19.280911282317909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52.82</v>
      </c>
      <c r="AB60" s="75">
        <f>-STOA!Q60</f>
        <v>0</v>
      </c>
      <c r="AC60">
        <f t="shared" si="0"/>
        <v>1.2063334881507808</v>
      </c>
      <c r="AD60">
        <f t="shared" si="1"/>
        <v>142.40479605360883</v>
      </c>
      <c r="AE60">
        <f>'IDT-1'!E60</f>
        <v>0</v>
      </c>
      <c r="AF60" s="24"/>
      <c r="AG60">
        <f t="shared" si="2"/>
        <v>142.40479605360883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68.19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</row>
    <row r="61" spans="1:46">
      <c r="A61" t="s">
        <v>103</v>
      </c>
      <c r="D61">
        <f>TWEPL!S61</f>
        <v>1.2538800000000001</v>
      </c>
      <c r="E61">
        <f>GT_NG!S61</f>
        <v>2.0663382594417077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19.280911282317909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52.82</v>
      </c>
      <c r="AB61" s="75">
        <f>-STOA!Q61</f>
        <v>0</v>
      </c>
      <c r="AC61">
        <f t="shared" si="0"/>
        <v>1.2062494881507808</v>
      </c>
      <c r="AD61">
        <f t="shared" si="1"/>
        <v>142.39488005360886</v>
      </c>
      <c r="AE61">
        <f>'IDT-1'!E61</f>
        <v>0</v>
      </c>
      <c r="AF61" s="24"/>
      <c r="AG61">
        <f t="shared" si="2"/>
        <v>142.39488005360886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68.180000000000007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</row>
    <row r="62" spans="1:46">
      <c r="A62" t="s">
        <v>104</v>
      </c>
      <c r="D62">
        <f>TWEPL!S62</f>
        <v>1.2538800000000001</v>
      </c>
      <c r="E62">
        <f>GT_NG!S62</f>
        <v>2.0663382594417077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19.280911282317909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52.82</v>
      </c>
      <c r="AB62" s="75">
        <f>-STOA!Q62</f>
        <v>0</v>
      </c>
      <c r="AC62">
        <f t="shared" si="0"/>
        <v>1.2143974881507809</v>
      </c>
      <c r="AD62">
        <f t="shared" si="1"/>
        <v>143.35673205360885</v>
      </c>
      <c r="AE62">
        <f>'IDT-1'!E62</f>
        <v>0</v>
      </c>
      <c r="AF62" s="24"/>
      <c r="AG62">
        <f t="shared" si="2"/>
        <v>143.35673205360885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69.150000000000006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</row>
    <row r="63" spans="1:46">
      <c r="A63" t="s">
        <v>105</v>
      </c>
      <c r="D63">
        <f>TWEPL!S63</f>
        <v>1.2538800000000001</v>
      </c>
      <c r="E63">
        <f>GT_NG!S63</f>
        <v>2.0663382594417077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19.280911282317909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52.82</v>
      </c>
      <c r="AB63" s="75">
        <f>-STOA!Q63</f>
        <v>0</v>
      </c>
      <c r="AC63">
        <f t="shared" si="0"/>
        <v>1.2143974881507809</v>
      </c>
      <c r="AD63">
        <f t="shared" si="1"/>
        <v>143.35673205360885</v>
      </c>
      <c r="AE63">
        <f>'IDT-1'!E63</f>
        <v>0</v>
      </c>
      <c r="AF63" s="24"/>
      <c r="AG63">
        <f t="shared" si="2"/>
        <v>143.35673205360885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69.150000000000006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</row>
    <row r="64" spans="1:46">
      <c r="A64" t="s">
        <v>106</v>
      </c>
      <c r="D64">
        <f>TWEPL!S64</f>
        <v>1.2538800000000001</v>
      </c>
      <c r="E64">
        <f>GT_NG!S64</f>
        <v>2.0663382594417077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19.280911282317909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52.82</v>
      </c>
      <c r="AB64" s="75">
        <f>-STOA!Q64</f>
        <v>0</v>
      </c>
      <c r="AC64">
        <f t="shared" si="0"/>
        <v>1.2143974881507809</v>
      </c>
      <c r="AD64">
        <f t="shared" si="1"/>
        <v>143.35673205360885</v>
      </c>
      <c r="AE64">
        <f>'IDT-1'!E64</f>
        <v>0</v>
      </c>
      <c r="AF64" s="24"/>
      <c r="AG64">
        <f t="shared" si="2"/>
        <v>143.35673205360885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69.150000000000006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</row>
    <row r="65" spans="1:46">
      <c r="A65" t="s">
        <v>107</v>
      </c>
      <c r="D65">
        <f>TWEPL!S65</f>
        <v>1.2538800000000001</v>
      </c>
      <c r="E65">
        <f>GT_NG!S65</f>
        <v>2.0663382594417077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19.690911531873521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52.82</v>
      </c>
      <c r="AB65" s="75">
        <f>-STOA!Q65</f>
        <v>0</v>
      </c>
      <c r="AC65">
        <f t="shared" si="0"/>
        <v>1.2178414902470478</v>
      </c>
      <c r="AD65">
        <f t="shared" si="1"/>
        <v>143.76328830106817</v>
      </c>
      <c r="AE65">
        <f>'IDT-1'!E65</f>
        <v>0</v>
      </c>
      <c r="AF65" s="24"/>
      <c r="AG65">
        <f t="shared" si="2"/>
        <v>143.76328830106817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69.150000000000006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</row>
    <row r="66" spans="1:46">
      <c r="A66" t="s">
        <v>108</v>
      </c>
      <c r="D66">
        <f>TWEPL!S66</f>
        <v>1.2538800000000001</v>
      </c>
      <c r="E66">
        <f>GT_NG!S66</f>
        <v>2.0663382594417077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19.690911531873521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52.82</v>
      </c>
      <c r="AB66" s="75">
        <f>-STOA!Q66</f>
        <v>0</v>
      </c>
      <c r="AC66">
        <f t="shared" si="0"/>
        <v>1.2097774902470477</v>
      </c>
      <c r="AD66">
        <f t="shared" si="1"/>
        <v>142.81135230106818</v>
      </c>
      <c r="AE66">
        <f>'IDT-1'!E66</f>
        <v>0</v>
      </c>
      <c r="AF66" s="24"/>
      <c r="AG66">
        <f t="shared" si="2"/>
        <v>142.81135230106818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68.19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</row>
    <row r="67" spans="1:46">
      <c r="A67" t="s">
        <v>109</v>
      </c>
      <c r="D67">
        <f>TWEPL!S67</f>
        <v>1.2538800000000001</v>
      </c>
      <c r="E67">
        <f>GT_NG!S67</f>
        <v>2.0663382594417077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23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41.11</v>
      </c>
      <c r="AB67" s="75">
        <f>-STOA!Q67</f>
        <v>0</v>
      </c>
      <c r="AC67">
        <f t="shared" si="0"/>
        <v>1.1956578333793102</v>
      </c>
      <c r="AD67">
        <f t="shared" si="1"/>
        <v>141.14456042606241</v>
      </c>
      <c r="AE67">
        <f>'IDT-1'!E67</f>
        <v>0</v>
      </c>
      <c r="AF67" s="24"/>
      <c r="AG67">
        <f t="shared" si="2"/>
        <v>141.14456042606241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74.91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</row>
    <row r="68" spans="1:46">
      <c r="A68" t="s">
        <v>110</v>
      </c>
      <c r="D68">
        <f>TWEPL!S68</f>
        <v>1.2538800000000001</v>
      </c>
      <c r="E68">
        <f>GT_NG!S68</f>
        <v>2.0663382594417077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23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31.89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1.1988498333793103</v>
      </c>
      <c r="AD68">
        <f t="shared" ref="AD68:AD98" si="4">SUM(B68:AB68,AI68:AR68)-AC68</f>
        <v>141.52136842606239</v>
      </c>
      <c r="AE68">
        <f>'IDT-1'!E68</f>
        <v>0</v>
      </c>
      <c r="AF68" s="24"/>
      <c r="AG68">
        <f t="shared" ref="AG68:AG98" si="5">SUM(AD68:AF68)</f>
        <v>141.52136842606239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84.51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</row>
    <row r="69" spans="1:46">
      <c r="A69" t="s">
        <v>111</v>
      </c>
      <c r="D69">
        <f>TWEPL!S69</f>
        <v>1.2538800000000001</v>
      </c>
      <c r="E69">
        <f>GT_NG!S69</f>
        <v>2.0663382594417077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0</v>
      </c>
      <c r="AB69" s="75">
        <f>-STOA!Q69</f>
        <v>0</v>
      </c>
      <c r="AC69">
        <f t="shared" si="3"/>
        <v>1.1971698333793104</v>
      </c>
      <c r="AD69">
        <f t="shared" si="4"/>
        <v>141.3230484260624</v>
      </c>
      <c r="AE69">
        <f>'IDT-1'!E69</f>
        <v>0</v>
      </c>
      <c r="AF69" s="24"/>
      <c r="AG69">
        <f t="shared" si="5"/>
        <v>141.3230484260624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116.2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</row>
    <row r="70" spans="1:46">
      <c r="A70" t="s">
        <v>112</v>
      </c>
      <c r="D70">
        <f>TWEPL!S70</f>
        <v>1.2538800000000001</v>
      </c>
      <c r="E70">
        <f>GT_NG!S70</f>
        <v>2.0663382594417077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0</v>
      </c>
      <c r="AB70" s="75">
        <f>-STOA!Q70</f>
        <v>0</v>
      </c>
      <c r="AC70">
        <f t="shared" si="3"/>
        <v>1.2128778333793102</v>
      </c>
      <c r="AD70">
        <f t="shared" si="4"/>
        <v>143.17734042606239</v>
      </c>
      <c r="AE70">
        <f>'IDT-1'!E70</f>
        <v>0</v>
      </c>
      <c r="AF70" s="24"/>
      <c r="AG70">
        <f t="shared" si="5"/>
        <v>143.17734042606239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118.07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</row>
    <row r="71" spans="1:46">
      <c r="A71" t="s">
        <v>113</v>
      </c>
      <c r="D71">
        <f>TWEPL!S71</f>
        <v>1.2538800000000001</v>
      </c>
      <c r="E71">
        <f>GT_NG!S71</f>
        <v>2.0663382594417077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22.999577225311334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73.28</v>
      </c>
      <c r="Z71" s="34">
        <f>IEX!Q71</f>
        <v>0</v>
      </c>
      <c r="AA71" s="75">
        <f>STOA!K71</f>
        <v>0</v>
      </c>
      <c r="AB71" s="75">
        <f>-STOA!Q71</f>
        <v>0</v>
      </c>
      <c r="AC71">
        <f t="shared" si="3"/>
        <v>1.3018302820719254</v>
      </c>
      <c r="AD71">
        <f t="shared" si="4"/>
        <v>153.67796520268109</v>
      </c>
      <c r="AE71">
        <f>'IDT-1'!E71</f>
        <v>0</v>
      </c>
      <c r="AF71" s="24"/>
      <c r="AG71">
        <f t="shared" si="5"/>
        <v>153.67796520268109</v>
      </c>
      <c r="AI71" s="34">
        <f>PXIL!K71</f>
        <v>0</v>
      </c>
      <c r="AJ71" s="34">
        <f>PXIL!Q71</f>
        <v>0</v>
      </c>
      <c r="AK71" s="34">
        <f>RTM_IEX!K71</f>
        <v>9.6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45.78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</row>
    <row r="72" spans="1:46">
      <c r="A72" t="s">
        <v>114</v>
      </c>
      <c r="D72">
        <f>TWEPL!S72</f>
        <v>1.2538800000000001</v>
      </c>
      <c r="E72">
        <f>GT_NG!S72</f>
        <v>2.0672528643751664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22.999577225311334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97.29</v>
      </c>
      <c r="Z72" s="34">
        <f>IEX!Q72</f>
        <v>0</v>
      </c>
      <c r="AA72" s="75">
        <f>STOA!K72</f>
        <v>0</v>
      </c>
      <c r="AB72" s="75">
        <f>-STOA!Q72</f>
        <v>0</v>
      </c>
      <c r="AC72">
        <f t="shared" si="3"/>
        <v>1.3359419647533666</v>
      </c>
      <c r="AD72">
        <f t="shared" si="4"/>
        <v>157.70476812493314</v>
      </c>
      <c r="AE72">
        <f>'IDT-1'!E72</f>
        <v>0</v>
      </c>
      <c r="AF72" s="24"/>
      <c r="AG72">
        <f t="shared" si="5"/>
        <v>157.70476812493314</v>
      </c>
      <c r="AI72" s="34">
        <f>PXIL!K72</f>
        <v>0</v>
      </c>
      <c r="AJ72" s="34">
        <f>PXIL!Q72</f>
        <v>0</v>
      </c>
      <c r="AK72" s="34">
        <f>RTM_IEX!K72</f>
        <v>8.9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26.53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</row>
    <row r="73" spans="1:46">
      <c r="A73" t="s">
        <v>115</v>
      </c>
      <c r="D73">
        <f>TWEPL!S73</f>
        <v>1.2538800000000001</v>
      </c>
      <c r="E73">
        <f>GT_NG!S73</f>
        <v>2.0672528643751664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22.999620180001649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50.02</v>
      </c>
      <c r="Z73" s="34">
        <f>IEX!Q73</f>
        <v>0</v>
      </c>
      <c r="AA73" s="75">
        <f>STOA!K73</f>
        <v>0</v>
      </c>
      <c r="AB73" s="75">
        <f>-STOA!Q73</f>
        <v>0</v>
      </c>
      <c r="AC73">
        <f t="shared" si="3"/>
        <v>0.7772583255727652</v>
      </c>
      <c r="AD73">
        <f t="shared" si="4"/>
        <v>91.753494718804049</v>
      </c>
      <c r="AE73">
        <f>'IDT-1'!E73</f>
        <v>0</v>
      </c>
      <c r="AF73" s="24"/>
      <c r="AG73">
        <f t="shared" si="5"/>
        <v>91.753494718804049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16.190000000000001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</row>
    <row r="74" spans="1:46">
      <c r="A74" t="s">
        <v>116</v>
      </c>
      <c r="D74">
        <f>TWEPL!S74</f>
        <v>1.2538800000000001</v>
      </c>
      <c r="E74">
        <f>GT_NG!S74</f>
        <v>2.0672528643751664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22.999620180001649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34</v>
      </c>
      <c r="Z74" s="34">
        <f>IEX!Q74</f>
        <v>0</v>
      </c>
      <c r="AA74" s="75">
        <f>STOA!K74</f>
        <v>0</v>
      </c>
      <c r="AB74" s="75">
        <f>-STOA!Q74</f>
        <v>0</v>
      </c>
      <c r="AC74">
        <f t="shared" si="3"/>
        <v>0.65680232557276519</v>
      </c>
      <c r="AD74">
        <f t="shared" si="4"/>
        <v>77.53395071880405</v>
      </c>
      <c r="AE74">
        <f>'IDT-1'!E74</f>
        <v>0</v>
      </c>
      <c r="AF74" s="24"/>
      <c r="AG74">
        <f t="shared" si="5"/>
        <v>77.53395071880405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17.87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</row>
    <row r="75" spans="1:46">
      <c r="A75" t="s">
        <v>117</v>
      </c>
      <c r="D75">
        <f>TWEPL!S75</f>
        <v>1.2538800000000001</v>
      </c>
      <c r="E75">
        <f>GT_NG!S75</f>
        <v>2.0838795630162537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22.999620180001649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102.83</v>
      </c>
      <c r="Z75" s="34">
        <f>IEX!Q75</f>
        <v>0</v>
      </c>
      <c r="AA75" s="75">
        <f>STOA!K75</f>
        <v>0</v>
      </c>
      <c r="AB75" s="75">
        <f>-STOA!Q75</f>
        <v>0</v>
      </c>
      <c r="AC75">
        <f t="shared" si="3"/>
        <v>1.2810619898413502</v>
      </c>
      <c r="AD75">
        <f t="shared" si="4"/>
        <v>151.22631775317655</v>
      </c>
      <c r="AE75">
        <f>'IDT-1'!E75</f>
        <v>0</v>
      </c>
      <c r="AF75" s="24"/>
      <c r="AG75">
        <f t="shared" si="5"/>
        <v>151.22631775317655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23.34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</row>
    <row r="76" spans="1:46">
      <c r="A76" t="s">
        <v>118</v>
      </c>
      <c r="D76">
        <f>TWEPL!S76</f>
        <v>1.2538800000000001</v>
      </c>
      <c r="E76">
        <f>GT_NG!S76</f>
        <v>2.0838795630162537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22.999620180001649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78.790000000000006</v>
      </c>
      <c r="Z76" s="34">
        <f>IEX!Q76</f>
        <v>0</v>
      </c>
      <c r="AA76" s="75">
        <f>STOA!K76</f>
        <v>0</v>
      </c>
      <c r="AB76" s="75">
        <f>-STOA!Q76</f>
        <v>0</v>
      </c>
      <c r="AC76">
        <f t="shared" si="3"/>
        <v>1.0839979898413503</v>
      </c>
      <c r="AD76">
        <f t="shared" si="4"/>
        <v>127.96338175317658</v>
      </c>
      <c r="AE76">
        <f>'IDT-1'!E76</f>
        <v>0</v>
      </c>
      <c r="AF76" s="24"/>
      <c r="AG76">
        <f t="shared" si="5"/>
        <v>127.96338175317658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23.92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</row>
    <row r="77" spans="1:46">
      <c r="A77" t="s">
        <v>119</v>
      </c>
      <c r="D77">
        <f>TWEPL!S77</f>
        <v>1.2538800000000001</v>
      </c>
      <c r="E77">
        <f>GT_NG!S77</f>
        <v>2.0838795630162537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22.999577225311334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85.29</v>
      </c>
      <c r="Z77" s="34">
        <f>IEX!Q77</f>
        <v>0</v>
      </c>
      <c r="AA77" s="75">
        <f>STOA!K77</f>
        <v>0</v>
      </c>
      <c r="AB77" s="75">
        <f>-STOA!Q77</f>
        <v>0</v>
      </c>
      <c r="AC77">
        <f t="shared" si="3"/>
        <v>1.1398576290219518</v>
      </c>
      <c r="AD77">
        <f t="shared" si="4"/>
        <v>134.55747915930564</v>
      </c>
      <c r="AE77">
        <f>'IDT-1'!E77</f>
        <v>0</v>
      </c>
      <c r="AF77" s="24"/>
      <c r="AG77">
        <f t="shared" si="5"/>
        <v>134.55747915930564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24.07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</row>
    <row r="78" spans="1:46">
      <c r="A78" t="s">
        <v>120</v>
      </c>
      <c r="D78">
        <f>TWEPL!S78</f>
        <v>1.2538800000000001</v>
      </c>
      <c r="E78">
        <f>GT_NG!S78</f>
        <v>2.0838795630162537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22.999577225311334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98.25</v>
      </c>
      <c r="Z78" s="34">
        <f>IEX!Q78</f>
        <v>0</v>
      </c>
      <c r="AA78" s="75">
        <f>STOA!K78</f>
        <v>0</v>
      </c>
      <c r="AB78" s="75">
        <f>-STOA!Q78</f>
        <v>0</v>
      </c>
      <c r="AC78">
        <f t="shared" si="3"/>
        <v>1.3425496290219519</v>
      </c>
      <c r="AD78">
        <f t="shared" si="4"/>
        <v>158.48478715930565</v>
      </c>
      <c r="AE78">
        <f>'IDT-1'!E78</f>
        <v>0</v>
      </c>
      <c r="AF78" s="24"/>
      <c r="AG78">
        <f t="shared" si="5"/>
        <v>158.48478715930565</v>
      </c>
      <c r="AI78" s="34">
        <f>PXIL!K78</f>
        <v>0</v>
      </c>
      <c r="AJ78" s="34">
        <f>PXIL!Q78</f>
        <v>0</v>
      </c>
      <c r="AK78" s="34">
        <f>RTM_IEX!K78</f>
        <v>14.41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20.83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</row>
    <row r="79" spans="1:46">
      <c r="A79" t="s">
        <v>121</v>
      </c>
      <c r="D79">
        <f>TWEPL!S79</f>
        <v>1.2538800000000001</v>
      </c>
      <c r="E79">
        <f>GT_NG!S79</f>
        <v>2.0838795630162537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2.02</v>
      </c>
      <c r="Z79" s="34">
        <f>IEX!Q79</f>
        <v>0</v>
      </c>
      <c r="AA79" s="75">
        <f>STOA!K79</f>
        <v>0</v>
      </c>
      <c r="AB79" s="75">
        <f>-STOA!Q79</f>
        <v>0</v>
      </c>
      <c r="AC79">
        <f t="shared" si="3"/>
        <v>1.2940011803293365</v>
      </c>
      <c r="AD79">
        <f t="shared" si="4"/>
        <v>152.75375838268693</v>
      </c>
      <c r="AE79">
        <f>'IDT-1'!E79</f>
        <v>0</v>
      </c>
      <c r="AF79" s="24"/>
      <c r="AG79">
        <f t="shared" si="5"/>
        <v>152.75375838268693</v>
      </c>
      <c r="AI79" s="34">
        <f>PXIL!K79</f>
        <v>0</v>
      </c>
      <c r="AJ79" s="34">
        <f>PXIL!Q79</f>
        <v>0</v>
      </c>
      <c r="AK79" s="34">
        <f>RTM_IEX!K79</f>
        <v>9.6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116.09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</row>
    <row r="80" spans="1:46">
      <c r="A80" t="s">
        <v>122</v>
      </c>
      <c r="D80">
        <f>TWEPL!S80</f>
        <v>1.2538800000000001</v>
      </c>
      <c r="E80">
        <f>GT_NG!S80</f>
        <v>2.0838795630162537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3.07</v>
      </c>
      <c r="Z80" s="34">
        <f>IEX!Q80</f>
        <v>0</v>
      </c>
      <c r="AA80" s="75">
        <f>STOA!K80</f>
        <v>0</v>
      </c>
      <c r="AB80" s="75">
        <f>-STOA!Q80</f>
        <v>0</v>
      </c>
      <c r="AC80">
        <f t="shared" si="3"/>
        <v>1.2694731803293364</v>
      </c>
      <c r="AD80">
        <f t="shared" si="4"/>
        <v>149.85828638268691</v>
      </c>
      <c r="AE80">
        <f>'IDT-1'!E80</f>
        <v>0</v>
      </c>
      <c r="AF80" s="24"/>
      <c r="AG80">
        <f t="shared" si="5"/>
        <v>149.85828638268691</v>
      </c>
      <c r="AI80" s="34">
        <f>PXIL!K80</f>
        <v>0</v>
      </c>
      <c r="AJ80" s="34">
        <f>PXIL!Q80</f>
        <v>0</v>
      </c>
      <c r="AK80" s="34">
        <f>RTM_IEX!K80</f>
        <v>9.6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112.12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</row>
    <row r="81" spans="1:46">
      <c r="A81" t="s">
        <v>123</v>
      </c>
      <c r="D81">
        <f>TWEPL!S81</f>
        <v>1.2538800000000001</v>
      </c>
      <c r="E81">
        <f>GT_NG!S81</f>
        <v>2.0838795630162537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0</v>
      </c>
      <c r="AB81" s="75">
        <f>-STOA!Q81</f>
        <v>0</v>
      </c>
      <c r="AC81">
        <f t="shared" si="3"/>
        <v>1.2537651803293364</v>
      </c>
      <c r="AD81">
        <f t="shared" si="4"/>
        <v>148.0039943826869</v>
      </c>
      <c r="AE81">
        <f>'IDT-1'!E81</f>
        <v>0</v>
      </c>
      <c r="AF81" s="24"/>
      <c r="AG81">
        <f t="shared" si="5"/>
        <v>148.0039943826869</v>
      </c>
      <c r="AI81" s="34">
        <f>PXIL!K81</f>
        <v>0</v>
      </c>
      <c r="AJ81" s="34">
        <f>PXIL!Q81</f>
        <v>0</v>
      </c>
      <c r="AK81" s="34">
        <f>RTM_IEX!K81</f>
        <v>9.6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113.32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</row>
    <row r="82" spans="1:46">
      <c r="A82" t="s">
        <v>124</v>
      </c>
      <c r="D82">
        <f>TWEPL!S82</f>
        <v>1.1907000000000001</v>
      </c>
      <c r="E82">
        <f>GT_NG!S82</f>
        <v>2.0838795630162537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0</v>
      </c>
      <c r="AB82" s="75">
        <f>-STOA!Q82</f>
        <v>0</v>
      </c>
      <c r="AC82">
        <f t="shared" si="3"/>
        <v>1.2291264683293364</v>
      </c>
      <c r="AD82">
        <f t="shared" si="4"/>
        <v>145.09545309468692</v>
      </c>
      <c r="AE82">
        <f>'IDT-1'!E82</f>
        <v>0</v>
      </c>
      <c r="AF82" s="24"/>
      <c r="AG82">
        <f t="shared" si="5"/>
        <v>145.09545309468692</v>
      </c>
      <c r="AI82" s="34">
        <f>PXIL!K82</f>
        <v>0</v>
      </c>
      <c r="AJ82" s="34">
        <f>PXIL!Q82</f>
        <v>0</v>
      </c>
      <c r="AK82" s="34">
        <f>RTM_IEX!K82</f>
        <v>9.6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110.45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</row>
    <row r="83" spans="1:46">
      <c r="A83" t="s">
        <v>125</v>
      </c>
      <c r="D83">
        <f>TWEPL!S83</f>
        <v>1.1907000000000001</v>
      </c>
      <c r="E83">
        <f>GT_NG!S83</f>
        <v>2.0838795630162537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0</v>
      </c>
      <c r="AB83" s="75">
        <f>-STOA!Q83</f>
        <v>0</v>
      </c>
      <c r="AC83">
        <f t="shared" si="3"/>
        <v>1.2129984683293364</v>
      </c>
      <c r="AD83">
        <f t="shared" si="4"/>
        <v>143.19158109468691</v>
      </c>
      <c r="AE83">
        <f>'IDT-1'!E83</f>
        <v>0</v>
      </c>
      <c r="AF83" s="24"/>
      <c r="AG83">
        <f t="shared" si="5"/>
        <v>143.19158109468691</v>
      </c>
      <c r="AI83" s="34">
        <f>PXIL!K83</f>
        <v>0</v>
      </c>
      <c r="AJ83" s="34">
        <f>PXIL!Q83</f>
        <v>0</v>
      </c>
      <c r="AK83" s="34">
        <f>RTM_IEX!K83</f>
        <v>9.6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108.53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</row>
    <row r="84" spans="1:46">
      <c r="A84" t="s">
        <v>126</v>
      </c>
      <c r="D84">
        <f>TWEPL!S84</f>
        <v>1.1907000000000001</v>
      </c>
      <c r="E84">
        <f>GT_NG!S84</f>
        <v>2.0837788736049832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0</v>
      </c>
      <c r="AB84" s="75">
        <f>-STOA!Q84</f>
        <v>0</v>
      </c>
      <c r="AC84">
        <f t="shared" si="3"/>
        <v>1.1806576225382819</v>
      </c>
      <c r="AD84">
        <f t="shared" si="4"/>
        <v>139.37382125106669</v>
      </c>
      <c r="AE84">
        <f>'IDT-1'!E84</f>
        <v>0</v>
      </c>
      <c r="AF84" s="24"/>
      <c r="AG84">
        <f t="shared" si="5"/>
        <v>139.37382125106669</v>
      </c>
      <c r="AI84" s="34">
        <f>PXIL!K84</f>
        <v>0</v>
      </c>
      <c r="AJ84" s="34">
        <f>PXIL!Q84</f>
        <v>0</v>
      </c>
      <c r="AK84" s="34">
        <f>RTM_IEX!K84</f>
        <v>9.6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104.68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</row>
    <row r="85" spans="1:46">
      <c r="A85" t="s">
        <v>127</v>
      </c>
      <c r="D85">
        <f>TWEPL!S85</f>
        <v>1.1907000000000001</v>
      </c>
      <c r="E85">
        <f>GT_NG!S85</f>
        <v>2.0837788736049832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0</v>
      </c>
      <c r="AB85" s="75">
        <f>-STOA!Q85</f>
        <v>0</v>
      </c>
      <c r="AC85">
        <f t="shared" si="3"/>
        <v>1.1645296225382817</v>
      </c>
      <c r="AD85">
        <f t="shared" si="4"/>
        <v>137.46994925106671</v>
      </c>
      <c r="AE85">
        <f>'IDT-1'!E85</f>
        <v>0</v>
      </c>
      <c r="AF85" s="24"/>
      <c r="AG85">
        <f t="shared" si="5"/>
        <v>137.46994925106671</v>
      </c>
      <c r="AI85" s="34">
        <f>PXIL!K85</f>
        <v>0</v>
      </c>
      <c r="AJ85" s="34">
        <f>PXIL!Q85</f>
        <v>0</v>
      </c>
      <c r="AK85" s="34">
        <f>RTM_IEX!K85</f>
        <v>9.6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102.76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</row>
    <row r="86" spans="1:46">
      <c r="A86" t="s">
        <v>128</v>
      </c>
      <c r="D86">
        <f>TWEPL!S86</f>
        <v>1.1907000000000001</v>
      </c>
      <c r="E86">
        <f>GT_NG!S86</f>
        <v>2.0837788736049832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0</v>
      </c>
      <c r="AB86" s="75">
        <f>-STOA!Q86</f>
        <v>0</v>
      </c>
      <c r="AC86">
        <f t="shared" si="3"/>
        <v>1.1564656225382817</v>
      </c>
      <c r="AD86">
        <f t="shared" si="4"/>
        <v>136.51801325106669</v>
      </c>
      <c r="AE86">
        <f>'IDT-1'!E86</f>
        <v>0</v>
      </c>
      <c r="AF86" s="24"/>
      <c r="AG86">
        <f t="shared" si="5"/>
        <v>136.51801325106669</v>
      </c>
      <c r="AI86" s="34">
        <f>PXIL!K86</f>
        <v>0</v>
      </c>
      <c r="AJ86" s="34">
        <f>PXIL!Q86</f>
        <v>0</v>
      </c>
      <c r="AK86" s="34">
        <f>RTM_IEX!K86</f>
        <v>9.6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101.8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</row>
    <row r="87" spans="1:46">
      <c r="A87" t="s">
        <v>129</v>
      </c>
      <c r="D87">
        <f>TWEPL!S87</f>
        <v>1.1907000000000001</v>
      </c>
      <c r="E87">
        <f>GT_NG!S87</f>
        <v>2.0837788736049832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19.690911531873521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0</v>
      </c>
      <c r="AB87" s="75">
        <f>-STOA!Q87</f>
        <v>0</v>
      </c>
      <c r="AC87">
        <f t="shared" si="3"/>
        <v>1.1367332794060192</v>
      </c>
      <c r="AD87">
        <f t="shared" si="4"/>
        <v>134.18865712607248</v>
      </c>
      <c r="AE87">
        <f>'IDT-1'!E87</f>
        <v>0</v>
      </c>
      <c r="AF87" s="24"/>
      <c r="AG87">
        <f t="shared" si="5"/>
        <v>134.18865712607248</v>
      </c>
      <c r="AI87" s="34">
        <f>PXIL!K87</f>
        <v>0</v>
      </c>
      <c r="AJ87" s="34">
        <f>PXIL!Q87</f>
        <v>0</v>
      </c>
      <c r="AK87" s="34">
        <f>RTM_IEX!K87</f>
        <v>9.6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102.76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</row>
    <row r="88" spans="1:46">
      <c r="A88" t="s">
        <v>130</v>
      </c>
      <c r="D88">
        <f>TWEPL!S88</f>
        <v>1.1907000000000001</v>
      </c>
      <c r="E88">
        <f>GT_NG!S88</f>
        <v>2.0837788736049832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19.690911531873521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0</v>
      </c>
      <c r="AB88" s="75">
        <f>-STOA!Q88</f>
        <v>0</v>
      </c>
      <c r="AC88">
        <f t="shared" si="3"/>
        <v>1.1286692794060194</v>
      </c>
      <c r="AD88">
        <f t="shared" si="4"/>
        <v>133.2367211260725</v>
      </c>
      <c r="AE88">
        <f>'IDT-1'!E88</f>
        <v>0</v>
      </c>
      <c r="AF88" s="24"/>
      <c r="AG88">
        <f t="shared" si="5"/>
        <v>133.2367211260725</v>
      </c>
      <c r="AI88" s="34">
        <f>PXIL!K88</f>
        <v>0</v>
      </c>
      <c r="AJ88" s="34">
        <f>PXIL!Q88</f>
        <v>0</v>
      </c>
      <c r="AK88" s="34">
        <f>RTM_IEX!K88</f>
        <v>9.6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101.8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</row>
    <row r="89" spans="1:46">
      <c r="A89" t="s">
        <v>131</v>
      </c>
      <c r="D89">
        <f>TWEPL!S89</f>
        <v>1.1907000000000001</v>
      </c>
      <c r="E89">
        <f>GT_NG!S89</f>
        <v>2.0837788736049832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19.690911531873521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0</v>
      </c>
      <c r="AB89" s="75">
        <f>-STOA!Q89</f>
        <v>0</v>
      </c>
      <c r="AC89">
        <f t="shared" si="3"/>
        <v>1.1044772794060194</v>
      </c>
      <c r="AD89">
        <f t="shared" si="4"/>
        <v>130.3809131260725</v>
      </c>
      <c r="AE89">
        <f>'IDT-1'!E89</f>
        <v>0</v>
      </c>
      <c r="AF89" s="24"/>
      <c r="AG89">
        <f t="shared" si="5"/>
        <v>130.3809131260725</v>
      </c>
      <c r="AI89" s="34">
        <f>PXIL!K89</f>
        <v>0</v>
      </c>
      <c r="AJ89" s="34">
        <f>PXIL!Q89</f>
        <v>0</v>
      </c>
      <c r="AK89" s="34">
        <f>RTM_IEX!K89</f>
        <v>9.6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98.92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</row>
    <row r="90" spans="1:46">
      <c r="A90" t="s">
        <v>132</v>
      </c>
      <c r="D90">
        <f>TWEPL!S90</f>
        <v>1.1907000000000001</v>
      </c>
      <c r="E90">
        <f>GT_NG!S90</f>
        <v>2.0837788736049832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19.690911531873521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0</v>
      </c>
      <c r="AB90" s="75">
        <f>-STOA!Q90</f>
        <v>0</v>
      </c>
      <c r="AC90">
        <f t="shared" si="3"/>
        <v>1.0964132794060193</v>
      </c>
      <c r="AD90">
        <f t="shared" si="4"/>
        <v>129.42897712607248</v>
      </c>
      <c r="AE90">
        <f>'IDT-1'!E90</f>
        <v>0</v>
      </c>
      <c r="AF90" s="24"/>
      <c r="AG90">
        <f t="shared" si="5"/>
        <v>129.42897712607248</v>
      </c>
      <c r="AI90" s="34">
        <f>PXIL!K90</f>
        <v>0</v>
      </c>
      <c r="AJ90" s="34">
        <f>PXIL!Q90</f>
        <v>0</v>
      </c>
      <c r="AK90" s="34">
        <f>RTM_IEX!K90</f>
        <v>9.6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97.96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</row>
    <row r="91" spans="1:46">
      <c r="A91" t="s">
        <v>133</v>
      </c>
      <c r="D91">
        <f>TWEPL!S91</f>
        <v>1.1907000000000001</v>
      </c>
      <c r="E91">
        <f>GT_NG!S91</f>
        <v>2.0837788736049832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19.690911531873521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0</v>
      </c>
      <c r="AB91" s="75">
        <f>-STOA!Q91</f>
        <v>0</v>
      </c>
      <c r="AC91">
        <f t="shared" si="3"/>
        <v>1.0641572794060195</v>
      </c>
      <c r="AD91">
        <f t="shared" si="4"/>
        <v>125.62123312607248</v>
      </c>
      <c r="AE91">
        <f>'IDT-1'!E91</f>
        <v>0</v>
      </c>
      <c r="AF91" s="24"/>
      <c r="AG91">
        <f t="shared" si="5"/>
        <v>125.62123312607248</v>
      </c>
      <c r="AI91" s="34">
        <f>PXIL!K91</f>
        <v>0</v>
      </c>
      <c r="AJ91" s="34">
        <f>PXIL!Q91</f>
        <v>0</v>
      </c>
      <c r="AK91" s="34">
        <f>RTM_IEX!K91</f>
        <v>9.6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94.12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</row>
    <row r="92" spans="1:46">
      <c r="A92" t="s">
        <v>134</v>
      </c>
      <c r="D92">
        <f>TWEPL!S92</f>
        <v>1.1907000000000001</v>
      </c>
      <c r="E92">
        <f>GT_NG!S92</f>
        <v>2.0837788736049832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19.690911531873521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0</v>
      </c>
      <c r="AB92" s="75">
        <f>-STOA!Q92</f>
        <v>0</v>
      </c>
      <c r="AC92">
        <f t="shared" si="3"/>
        <v>1.0239212794060193</v>
      </c>
      <c r="AD92">
        <f t="shared" si="4"/>
        <v>120.87146912607247</v>
      </c>
      <c r="AE92">
        <f>'IDT-1'!E92</f>
        <v>0</v>
      </c>
      <c r="AF92" s="24"/>
      <c r="AG92">
        <f t="shared" si="5"/>
        <v>120.87146912607247</v>
      </c>
      <c r="AI92" s="34">
        <f>PXIL!K92</f>
        <v>0</v>
      </c>
      <c r="AJ92" s="34">
        <f>PXIL!Q92</f>
        <v>0</v>
      </c>
      <c r="AK92" s="34">
        <f>RTM_IEX!K92</f>
        <v>9.61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89.32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</row>
    <row r="93" spans="1:46">
      <c r="A93" t="s">
        <v>135</v>
      </c>
      <c r="D93">
        <f>TWEPL!S93</f>
        <v>1.1907000000000001</v>
      </c>
      <c r="E93">
        <f>GT_NG!S93</f>
        <v>2.0837788736049832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19.690911531873521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0</v>
      </c>
      <c r="AB93" s="75">
        <f>-STOA!Q93</f>
        <v>0</v>
      </c>
      <c r="AC93">
        <f t="shared" si="3"/>
        <v>0.99964527940601933</v>
      </c>
      <c r="AD93">
        <f t="shared" si="4"/>
        <v>118.00574512607247</v>
      </c>
      <c r="AE93">
        <f>'IDT-1'!E93</f>
        <v>0</v>
      </c>
      <c r="AF93" s="24"/>
      <c r="AG93">
        <f t="shared" si="5"/>
        <v>118.00574512607247</v>
      </c>
      <c r="AI93" s="34">
        <f>PXIL!K93</f>
        <v>0</v>
      </c>
      <c r="AJ93" s="34">
        <f>PXIL!Q93</f>
        <v>0</v>
      </c>
      <c r="AK93" s="34">
        <f>RTM_IEX!K93</f>
        <v>9.6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86.44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</row>
    <row r="94" spans="1:46">
      <c r="A94" t="s">
        <v>136</v>
      </c>
      <c r="D94">
        <f>TWEPL!S94</f>
        <v>1.1907000000000001</v>
      </c>
      <c r="E94">
        <f>GT_NG!S94</f>
        <v>2.0837788736049832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19.690911531873521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0</v>
      </c>
      <c r="AB94" s="75">
        <f>-STOA!Q94</f>
        <v>0</v>
      </c>
      <c r="AC94">
        <f t="shared" si="3"/>
        <v>0.98360127940601938</v>
      </c>
      <c r="AD94">
        <f t="shared" si="4"/>
        <v>116.11178912607248</v>
      </c>
      <c r="AE94">
        <f>'IDT-1'!E94</f>
        <v>0</v>
      </c>
      <c r="AF94" s="24"/>
      <c r="AG94">
        <f t="shared" si="5"/>
        <v>116.11178912607248</v>
      </c>
      <c r="AI94" s="34">
        <f>PXIL!K94</f>
        <v>0</v>
      </c>
      <c r="AJ94" s="34">
        <f>PXIL!Q94</f>
        <v>0</v>
      </c>
      <c r="AK94" s="34">
        <f>RTM_IEX!K94</f>
        <v>9.61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84.52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</row>
    <row r="95" spans="1:46">
      <c r="A95" t="s">
        <v>137</v>
      </c>
      <c r="D95">
        <f>TWEPL!S95</f>
        <v>1.1907000000000001</v>
      </c>
      <c r="E95">
        <f>GT_NG!S95</f>
        <v>2.0837788736049832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19.690911531873521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0</v>
      </c>
      <c r="AB95" s="75">
        <f>-STOA!Q95</f>
        <v>0</v>
      </c>
      <c r="AC95">
        <f t="shared" si="3"/>
        <v>0.9593252794060193</v>
      </c>
      <c r="AD95">
        <f t="shared" si="4"/>
        <v>113.24606512607248</v>
      </c>
      <c r="AE95">
        <f>'IDT-1'!E95</f>
        <v>0</v>
      </c>
      <c r="AF95" s="24"/>
      <c r="AG95">
        <f t="shared" si="5"/>
        <v>113.24606512607248</v>
      </c>
      <c r="AI95" s="34">
        <f>PXIL!K95</f>
        <v>0</v>
      </c>
      <c r="AJ95" s="34">
        <f>PXIL!Q95</f>
        <v>0</v>
      </c>
      <c r="AK95" s="34">
        <f>RTM_IEX!K95</f>
        <v>9.61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81.63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</row>
    <row r="96" spans="1:46">
      <c r="A96" t="s">
        <v>138</v>
      </c>
      <c r="D96">
        <f>TWEPL!S96</f>
        <v>1.1907000000000001</v>
      </c>
      <c r="E96">
        <f>GT_NG!S96</f>
        <v>2.0837788736049832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19.690911531873521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0</v>
      </c>
      <c r="AB96" s="75">
        <f>-STOA!Q96</f>
        <v>0</v>
      </c>
      <c r="AC96">
        <f t="shared" si="3"/>
        <v>0.92706927940601946</v>
      </c>
      <c r="AD96">
        <f t="shared" si="4"/>
        <v>109.43832112607249</v>
      </c>
      <c r="AE96">
        <f>'IDT-1'!E96</f>
        <v>0</v>
      </c>
      <c r="AF96" s="24"/>
      <c r="AG96">
        <f t="shared" si="5"/>
        <v>109.43832112607249</v>
      </c>
      <c r="AI96" s="34">
        <f>PXIL!K96</f>
        <v>0</v>
      </c>
      <c r="AJ96" s="34">
        <f>PXIL!Q96</f>
        <v>0</v>
      </c>
      <c r="AK96" s="34">
        <f>RTM_IEX!K96</f>
        <v>9.61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77.790000000000006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</row>
    <row r="97" spans="1:47">
      <c r="A97" t="s">
        <v>139</v>
      </c>
      <c r="D97">
        <f>TWEPL!S97</f>
        <v>1.1907000000000001</v>
      </c>
      <c r="E97">
        <f>GT_NG!S97</f>
        <v>2.0837788736049832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19.690911531873521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0</v>
      </c>
      <c r="AB97" s="75">
        <f>-STOA!Q97</f>
        <v>0</v>
      </c>
      <c r="AC97">
        <f t="shared" si="3"/>
        <v>0.91094127940601943</v>
      </c>
      <c r="AD97">
        <f t="shared" si="4"/>
        <v>107.53444912607249</v>
      </c>
      <c r="AE97">
        <f>'IDT-1'!E97</f>
        <v>0</v>
      </c>
      <c r="AF97" s="24"/>
      <c r="AG97">
        <f t="shared" si="5"/>
        <v>107.53444912607249</v>
      </c>
      <c r="AI97" s="34">
        <f>PXIL!K97</f>
        <v>0</v>
      </c>
      <c r="AJ97" s="34">
        <f>PXIL!Q97</f>
        <v>0</v>
      </c>
      <c r="AK97" s="34">
        <f>RTM_IEX!K97</f>
        <v>9.61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75.87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</row>
    <row r="98" spans="1:47">
      <c r="A98" t="s">
        <v>140</v>
      </c>
      <c r="D98">
        <f>TWEPL!S98</f>
        <v>1.1907000000000001</v>
      </c>
      <c r="E98">
        <f>GT_NG!S98</f>
        <v>2.0837788736049832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19.690911531873521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0</v>
      </c>
      <c r="AB98" s="75">
        <f>-STOA!Q98</f>
        <v>0</v>
      </c>
      <c r="AC98">
        <f t="shared" si="3"/>
        <v>0.88666527940601925</v>
      </c>
      <c r="AD98">
        <f t="shared" si="4"/>
        <v>104.66872512607249</v>
      </c>
      <c r="AE98">
        <f>'IDT-1'!E98</f>
        <v>0</v>
      </c>
      <c r="AF98" s="24"/>
      <c r="AG98">
        <f t="shared" si="5"/>
        <v>104.66872512607249</v>
      </c>
      <c r="AI98" s="34">
        <f>PXIL!K98</f>
        <v>0</v>
      </c>
      <c r="AJ98" s="34">
        <f>PXIL!Q98</f>
        <v>0</v>
      </c>
      <c r="AK98" s="34">
        <f>RTM_IEX!K98</f>
        <v>9.6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72.989999999999995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</row>
    <row r="99" spans="1:47">
      <c r="A99" t="s">
        <v>141</v>
      </c>
      <c r="E99">
        <f t="shared" ref="E99:AT99" si="6">SUM(E3:E98)/4000</f>
        <v>4.9899155739659695E-2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0.50368650208738308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0.26687499999999992</v>
      </c>
      <c r="Z99" s="34">
        <f t="shared" si="6"/>
        <v>0</v>
      </c>
      <c r="AA99" s="75">
        <f t="shared" si="6"/>
        <v>0.36158000000000007</v>
      </c>
      <c r="AB99" s="75">
        <f t="shared" si="6"/>
        <v>0</v>
      </c>
      <c r="AC99">
        <f t="shared" si="6"/>
        <v>2.5432158173747152E-2</v>
      </c>
      <c r="AD99">
        <f t="shared" si="6"/>
        <v>3.0022057196532956</v>
      </c>
      <c r="AE99">
        <f t="shared" si="6"/>
        <v>0</v>
      </c>
      <c r="AG99">
        <f t="shared" si="6"/>
        <v>3.0022057196532956</v>
      </c>
      <c r="AI99">
        <f t="shared" si="6"/>
        <v>0</v>
      </c>
      <c r="AJ99">
        <f t="shared" si="6"/>
        <v>0</v>
      </c>
      <c r="AK99">
        <f t="shared" si="6"/>
        <v>5.6239999999999984E-2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1.7601874999999993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AT101" s="152"/>
      <c r="AU101" s="33"/>
    </row>
    <row r="102" spans="1:47">
      <c r="AT102" s="152"/>
      <c r="AU102" s="33"/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Y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6" ht="15" customHeight="1">
      <c r="A1" s="190">
        <f>Allocation_SG!A1</f>
        <v>45278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5.0002314707652413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5.76</v>
      </c>
      <c r="AB3" s="75">
        <f>-STOA!R3</f>
        <v>0</v>
      </c>
      <c r="AC3">
        <f>SUMIF(B3:AB3,"&gt;0")*$AC$2-SUMIF(B3:AB3,"&lt;0")*($AC$2/(1-$AC$2))+SUMIF(AI3:AR3,"&gt;0")*$AC$2-SUMIF(AI3:AR3,"&lt;0")*($AC$2/(1-$AC$2))</f>
        <v>0.10088594435442802</v>
      </c>
      <c r="AD3">
        <f>SUM(B3:AB3,AI3:AT3)-AC3</f>
        <v>11.909345526410814</v>
      </c>
      <c r="AE3">
        <f>'IDT-1'!D3</f>
        <v>0</v>
      </c>
      <c r="AF3" s="24"/>
      <c r="AG3">
        <f>SUM(AD3:AF3)</f>
        <v>11.909345526410814</v>
      </c>
      <c r="AI3" s="34">
        <f>PXIL!L3</f>
        <v>0</v>
      </c>
      <c r="AJ3" s="34">
        <f>PXIL!R3</f>
        <v>0</v>
      </c>
      <c r="AK3" s="34">
        <f>RTM_IEX!L3</f>
        <v>1.25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</row>
    <row r="4" spans="1:46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5.0002314707652413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5.76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0.10004594435442803</v>
      </c>
      <c r="AD4">
        <f t="shared" ref="AD4:AD67" si="1">SUM(B4:AB4,AI4:AT4)-AC4</f>
        <v>11.810185526410814</v>
      </c>
      <c r="AE4">
        <f>'IDT-1'!D4</f>
        <v>0</v>
      </c>
      <c r="AF4" s="24"/>
      <c r="AG4">
        <f t="shared" ref="AG4:AG67" si="2">SUM(AD4:AF4)</f>
        <v>11.810185526410814</v>
      </c>
      <c r="AI4" s="34">
        <f>PXIL!L4</f>
        <v>0</v>
      </c>
      <c r="AJ4" s="34">
        <f>PXIL!R4</f>
        <v>0</v>
      </c>
      <c r="AK4" s="34">
        <f>RTM_IEX!L4</f>
        <v>1.1499999999999999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</row>
    <row r="5" spans="1:46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5.0002314707652413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5.76</v>
      </c>
      <c r="AB5" s="75">
        <f>-STOA!R5</f>
        <v>0</v>
      </c>
      <c r="AC5">
        <f t="shared" si="0"/>
        <v>9.7609944354428019E-2</v>
      </c>
      <c r="AD5">
        <f t="shared" si="1"/>
        <v>11.522621526410813</v>
      </c>
      <c r="AE5">
        <f>'IDT-1'!D5</f>
        <v>0</v>
      </c>
      <c r="AF5" s="24"/>
      <c r="AG5">
        <f t="shared" si="2"/>
        <v>11.522621526410813</v>
      </c>
      <c r="AI5" s="34">
        <f>PXIL!L5</f>
        <v>0</v>
      </c>
      <c r="AJ5" s="34">
        <f>PXIL!R5</f>
        <v>0</v>
      </c>
      <c r="AK5" s="34">
        <f>RTM_IEX!L5</f>
        <v>0.86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</row>
    <row r="6" spans="1:46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5.0002314707652413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5.76</v>
      </c>
      <c r="AB6" s="75">
        <f>-STOA!R6</f>
        <v>0</v>
      </c>
      <c r="AC6">
        <f t="shared" si="0"/>
        <v>9.5257944354428026E-2</v>
      </c>
      <c r="AD6">
        <f t="shared" si="1"/>
        <v>11.244973526410813</v>
      </c>
      <c r="AE6">
        <f>'IDT-1'!D6</f>
        <v>0</v>
      </c>
      <c r="AF6" s="24"/>
      <c r="AG6">
        <f t="shared" si="2"/>
        <v>11.244973526410813</v>
      </c>
      <c r="AI6" s="34">
        <f>PXIL!L6</f>
        <v>0</v>
      </c>
      <c r="AJ6" s="34">
        <f>PXIL!R6</f>
        <v>0</v>
      </c>
      <c r="AK6" s="34">
        <f>RTM_IEX!L6</f>
        <v>0.57999999999999996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</row>
    <row r="7" spans="1:46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5.0002314707652413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5.76</v>
      </c>
      <c r="AB7" s="75">
        <f>-STOA!R7</f>
        <v>0</v>
      </c>
      <c r="AC7">
        <f t="shared" si="0"/>
        <v>9.4417944354428018E-2</v>
      </c>
      <c r="AD7">
        <f t="shared" si="1"/>
        <v>11.145813526410814</v>
      </c>
      <c r="AE7">
        <f>'IDT-1'!D7</f>
        <v>0</v>
      </c>
      <c r="AF7" s="24"/>
      <c r="AG7">
        <f t="shared" si="2"/>
        <v>11.145813526410814</v>
      </c>
      <c r="AI7" s="34">
        <f>PXIL!L7</f>
        <v>0</v>
      </c>
      <c r="AJ7" s="34">
        <f>PXIL!R7</f>
        <v>0</v>
      </c>
      <c r="AK7" s="34">
        <f>RTM_IEX!L7</f>
        <v>0.48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</row>
    <row r="8" spans="1:46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5.0002314707652413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5.76</v>
      </c>
      <c r="AB8" s="75">
        <f>-STOA!R8</f>
        <v>0</v>
      </c>
      <c r="AC8">
        <f t="shared" si="0"/>
        <v>9.3577944354428025E-2</v>
      </c>
      <c r="AD8">
        <f t="shared" si="1"/>
        <v>11.046653526410815</v>
      </c>
      <c r="AE8">
        <f>'IDT-1'!D8</f>
        <v>0</v>
      </c>
      <c r="AF8" s="24"/>
      <c r="AG8">
        <f t="shared" si="2"/>
        <v>11.046653526410815</v>
      </c>
      <c r="AI8" s="34">
        <f>PXIL!L8</f>
        <v>0</v>
      </c>
      <c r="AJ8" s="34">
        <f>PXIL!R8</f>
        <v>0</v>
      </c>
      <c r="AK8" s="34">
        <f>RTM_IEX!L8</f>
        <v>0.38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</row>
    <row r="9" spans="1:46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5.0002314707652413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5.76</v>
      </c>
      <c r="AB9" s="75">
        <f>-STOA!R9</f>
        <v>0</v>
      </c>
      <c r="AC9">
        <f t="shared" si="0"/>
        <v>9.2821944354428018E-2</v>
      </c>
      <c r="AD9">
        <f t="shared" si="1"/>
        <v>10.957409526410812</v>
      </c>
      <c r="AE9">
        <f>'IDT-1'!D9</f>
        <v>0</v>
      </c>
      <c r="AF9" s="24"/>
      <c r="AG9">
        <f t="shared" si="2"/>
        <v>10.957409526410812</v>
      </c>
      <c r="AI9" s="34">
        <f>PXIL!L9</f>
        <v>0</v>
      </c>
      <c r="AJ9" s="34">
        <f>PXIL!R9</f>
        <v>0</v>
      </c>
      <c r="AK9" s="34">
        <f>RTM_IEX!L9</f>
        <v>0.28999999999999998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</row>
    <row r="10" spans="1:46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5.0002314707652413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5.76</v>
      </c>
      <c r="AB10" s="75">
        <f>-STOA!R10</f>
        <v>0</v>
      </c>
      <c r="AC10">
        <f t="shared" si="0"/>
        <v>9.2821944354428018E-2</v>
      </c>
      <c r="AD10">
        <f t="shared" si="1"/>
        <v>10.957409526410812</v>
      </c>
      <c r="AE10">
        <f>'IDT-1'!D10</f>
        <v>0</v>
      </c>
      <c r="AF10" s="24"/>
      <c r="AG10">
        <f t="shared" si="2"/>
        <v>10.957409526410812</v>
      </c>
      <c r="AI10" s="34">
        <f>PXIL!L10</f>
        <v>0</v>
      </c>
      <c r="AJ10" s="34">
        <f>PXIL!R10</f>
        <v>0</v>
      </c>
      <c r="AK10" s="34">
        <f>RTM_IEX!L10</f>
        <v>0.28999999999999998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</row>
    <row r="11" spans="1:46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5.0002314707652413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5.76</v>
      </c>
      <c r="AB11" s="75">
        <f>-STOA!R11</f>
        <v>0</v>
      </c>
      <c r="AC11">
        <f t="shared" si="0"/>
        <v>9.2821944354428018E-2</v>
      </c>
      <c r="AD11">
        <f t="shared" si="1"/>
        <v>10.957409526410812</v>
      </c>
      <c r="AE11">
        <f>'IDT-1'!D11</f>
        <v>0</v>
      </c>
      <c r="AF11" s="24"/>
      <c r="AG11">
        <f t="shared" si="2"/>
        <v>10.957409526410812</v>
      </c>
      <c r="AI11" s="34">
        <f>PXIL!L11</f>
        <v>0</v>
      </c>
      <c r="AJ11" s="34">
        <f>PXIL!R11</f>
        <v>0</v>
      </c>
      <c r="AK11" s="34">
        <f>RTM_IEX!L11</f>
        <v>0.28999999999999998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</row>
    <row r="12" spans="1:46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5.76</v>
      </c>
      <c r="AB12" s="75">
        <f>-STOA!R12</f>
        <v>0</v>
      </c>
      <c r="AC12">
        <f t="shared" si="0"/>
        <v>9.2821944354428018E-2</v>
      </c>
      <c r="AD12">
        <f t="shared" si="1"/>
        <v>10.957409526410812</v>
      </c>
      <c r="AE12">
        <f>'IDT-1'!D12</f>
        <v>0</v>
      </c>
      <c r="AF12" s="24"/>
      <c r="AG12">
        <f t="shared" si="2"/>
        <v>10.957409526410812</v>
      </c>
      <c r="AI12" s="34">
        <f>PXIL!L12</f>
        <v>0</v>
      </c>
      <c r="AJ12" s="34">
        <f>PXIL!R12</f>
        <v>0</v>
      </c>
      <c r="AK12" s="34">
        <f>RTM_IEX!L12</f>
        <v>0.28999999999999998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</row>
    <row r="13" spans="1:46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5.76</v>
      </c>
      <c r="AB13" s="75">
        <f>-STOA!R13</f>
        <v>0</v>
      </c>
      <c r="AC13">
        <f t="shared" si="0"/>
        <v>9.1981944354428025E-2</v>
      </c>
      <c r="AD13">
        <f t="shared" si="1"/>
        <v>10.858249526410813</v>
      </c>
      <c r="AE13">
        <f>'IDT-1'!D13</f>
        <v>0</v>
      </c>
      <c r="AF13" s="24"/>
      <c r="AG13">
        <f t="shared" si="2"/>
        <v>10.858249526410813</v>
      </c>
      <c r="AI13" s="34">
        <f>PXIL!L13</f>
        <v>0</v>
      </c>
      <c r="AJ13" s="34">
        <f>PXIL!R13</f>
        <v>0</v>
      </c>
      <c r="AK13" s="34">
        <f>RTM_IEX!L13</f>
        <v>0.19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</row>
    <row r="14" spans="1:46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5.76</v>
      </c>
      <c r="AB14" s="75">
        <f>-STOA!R14</f>
        <v>0</v>
      </c>
      <c r="AC14">
        <f t="shared" si="0"/>
        <v>9.1981944354428025E-2</v>
      </c>
      <c r="AD14">
        <f t="shared" si="1"/>
        <v>10.858249526410813</v>
      </c>
      <c r="AE14">
        <f>'IDT-1'!D14</f>
        <v>0</v>
      </c>
      <c r="AF14" s="24"/>
      <c r="AG14">
        <f t="shared" si="2"/>
        <v>10.858249526410813</v>
      </c>
      <c r="AI14" s="34">
        <f>PXIL!L14</f>
        <v>0</v>
      </c>
      <c r="AJ14" s="34">
        <f>PXIL!R14</f>
        <v>0</v>
      </c>
      <c r="AK14" s="34">
        <f>RTM_IEX!L14</f>
        <v>0.19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</row>
    <row r="15" spans="1:46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5.76</v>
      </c>
      <c r="AB15" s="75">
        <f>-STOA!R15</f>
        <v>0</v>
      </c>
      <c r="AC15">
        <f t="shared" si="0"/>
        <v>9.1981944354428025E-2</v>
      </c>
      <c r="AD15">
        <f t="shared" si="1"/>
        <v>10.858249526410813</v>
      </c>
      <c r="AE15">
        <f>'IDT-1'!D15</f>
        <v>0</v>
      </c>
      <c r="AF15" s="24"/>
      <c r="AG15">
        <f t="shared" si="2"/>
        <v>10.858249526410813</v>
      </c>
      <c r="AI15" s="34">
        <f>PXIL!L15</f>
        <v>0</v>
      </c>
      <c r="AJ15" s="34">
        <f>PXIL!R15</f>
        <v>0</v>
      </c>
      <c r="AK15" s="34">
        <f>RTM_IEX!L15</f>
        <v>0.19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</row>
    <row r="16" spans="1:46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5.76</v>
      </c>
      <c r="AB16" s="75">
        <f>-STOA!R16</f>
        <v>0</v>
      </c>
      <c r="AC16">
        <f t="shared" si="0"/>
        <v>9.2821944354428018E-2</v>
      </c>
      <c r="AD16">
        <f t="shared" si="1"/>
        <v>10.957409526410812</v>
      </c>
      <c r="AE16">
        <f>'IDT-1'!D16</f>
        <v>0</v>
      </c>
      <c r="AF16" s="24"/>
      <c r="AG16">
        <f t="shared" si="2"/>
        <v>10.957409526410812</v>
      </c>
      <c r="AI16" s="34">
        <f>PXIL!L16</f>
        <v>0</v>
      </c>
      <c r="AJ16" s="34">
        <f>PXIL!R16</f>
        <v>0</v>
      </c>
      <c r="AK16" s="34">
        <f>RTM_IEX!L16</f>
        <v>0.28999999999999998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</row>
    <row r="17" spans="1:46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5.76</v>
      </c>
      <c r="AB17" s="75">
        <f>-STOA!R17</f>
        <v>0</v>
      </c>
      <c r="AC17">
        <f t="shared" si="0"/>
        <v>9.3577944354428025E-2</v>
      </c>
      <c r="AD17">
        <f t="shared" si="1"/>
        <v>11.046653526410815</v>
      </c>
      <c r="AE17">
        <f>'IDT-1'!D17</f>
        <v>0</v>
      </c>
      <c r="AF17" s="24"/>
      <c r="AG17">
        <f t="shared" si="2"/>
        <v>11.046653526410815</v>
      </c>
      <c r="AI17" s="34">
        <f>PXIL!L17</f>
        <v>0</v>
      </c>
      <c r="AJ17" s="34">
        <f>PXIL!R17</f>
        <v>0</v>
      </c>
      <c r="AK17" s="34">
        <f>RTM_IEX!L17</f>
        <v>0.38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</row>
    <row r="18" spans="1:46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5.76</v>
      </c>
      <c r="AB18" s="75">
        <f>-STOA!R18</f>
        <v>0</v>
      </c>
      <c r="AC18">
        <f t="shared" si="0"/>
        <v>9.5257944354428026E-2</v>
      </c>
      <c r="AD18">
        <f t="shared" si="1"/>
        <v>11.244973526410813</v>
      </c>
      <c r="AE18">
        <f>'IDT-1'!D18</f>
        <v>0</v>
      </c>
      <c r="AF18" s="24"/>
      <c r="AG18">
        <f t="shared" si="2"/>
        <v>11.244973526410813</v>
      </c>
      <c r="AI18" s="34">
        <f>PXIL!L18</f>
        <v>0</v>
      </c>
      <c r="AJ18" s="34">
        <f>PXIL!R18</f>
        <v>0</v>
      </c>
      <c r="AK18" s="34">
        <f>RTM_IEX!L18</f>
        <v>0.57999999999999996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</row>
    <row r="19" spans="1:46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5.76</v>
      </c>
      <c r="AB19" s="75">
        <f>-STOA!R19</f>
        <v>0</v>
      </c>
      <c r="AC19">
        <f t="shared" si="0"/>
        <v>0.10004594435442803</v>
      </c>
      <c r="AD19">
        <f t="shared" si="1"/>
        <v>11.810185526410814</v>
      </c>
      <c r="AE19">
        <f>'IDT-1'!D19</f>
        <v>0</v>
      </c>
      <c r="AF19" s="24"/>
      <c r="AG19">
        <f t="shared" si="2"/>
        <v>11.810185526410814</v>
      </c>
      <c r="AI19" s="34">
        <f>PXIL!L19</f>
        <v>0</v>
      </c>
      <c r="AJ19" s="34">
        <f>PXIL!R19</f>
        <v>0</v>
      </c>
      <c r="AK19" s="34">
        <f>RTM_IEX!L19</f>
        <v>1.1499999999999999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</row>
    <row r="20" spans="1:46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5.76</v>
      </c>
      <c r="AB20" s="75">
        <f>-STOA!R20</f>
        <v>0</v>
      </c>
      <c r="AC20">
        <f t="shared" si="0"/>
        <v>0.10164194435442803</v>
      </c>
      <c r="AD20">
        <f t="shared" si="1"/>
        <v>11.998589526410813</v>
      </c>
      <c r="AE20">
        <f>'IDT-1'!D20</f>
        <v>0</v>
      </c>
      <c r="AF20" s="24"/>
      <c r="AG20">
        <f t="shared" si="2"/>
        <v>11.998589526410813</v>
      </c>
      <c r="AI20" s="34">
        <f>PXIL!L20</f>
        <v>0</v>
      </c>
      <c r="AJ20" s="34">
        <f>PXIL!R20</f>
        <v>0</v>
      </c>
      <c r="AK20" s="34">
        <f>RTM_IEX!L20</f>
        <v>1.34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</row>
    <row r="21" spans="1:46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5.76</v>
      </c>
      <c r="AB21" s="75">
        <f>-STOA!R21</f>
        <v>0</v>
      </c>
      <c r="AC21">
        <f t="shared" si="0"/>
        <v>0.10651394435442803</v>
      </c>
      <c r="AD21">
        <f t="shared" si="1"/>
        <v>12.573717526410814</v>
      </c>
      <c r="AE21">
        <f>'IDT-1'!D21</f>
        <v>0</v>
      </c>
      <c r="AF21" s="24"/>
      <c r="AG21">
        <f t="shared" si="2"/>
        <v>12.573717526410814</v>
      </c>
      <c r="AI21" s="34">
        <f>PXIL!L21</f>
        <v>0</v>
      </c>
      <c r="AJ21" s="34">
        <f>PXIL!R21</f>
        <v>0</v>
      </c>
      <c r="AK21" s="34">
        <f>RTM_IEX!L21</f>
        <v>1.92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</row>
    <row r="22" spans="1:46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5.76</v>
      </c>
      <c r="AB22" s="75">
        <f>-STOA!R22</f>
        <v>0</v>
      </c>
      <c r="AC22">
        <f t="shared" si="0"/>
        <v>0.11701394435442802</v>
      </c>
      <c r="AD22">
        <f t="shared" si="1"/>
        <v>13.813217526410813</v>
      </c>
      <c r="AE22">
        <f>'IDT-1'!D22</f>
        <v>0</v>
      </c>
      <c r="AF22" s="24"/>
      <c r="AG22">
        <f t="shared" si="2"/>
        <v>13.813217526410813</v>
      </c>
      <c r="AI22" s="34">
        <f>PXIL!L22</f>
        <v>0</v>
      </c>
      <c r="AJ22" s="34">
        <f>PXIL!R22</f>
        <v>0</v>
      </c>
      <c r="AK22" s="34">
        <f>RTM_IEX!L22</f>
        <v>3.17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</row>
    <row r="23" spans="1:46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5.0002314707652413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5.76</v>
      </c>
      <c r="AB23" s="75">
        <f>-STOA!R23</f>
        <v>0</v>
      </c>
      <c r="AC23">
        <f t="shared" si="0"/>
        <v>0.13876994435442802</v>
      </c>
      <c r="AD23">
        <f t="shared" si="1"/>
        <v>16.38146152641081</v>
      </c>
      <c r="AE23">
        <f>'IDT-1'!D23</f>
        <v>0</v>
      </c>
      <c r="AF23" s="24"/>
      <c r="AG23">
        <f t="shared" si="2"/>
        <v>16.38146152641081</v>
      </c>
      <c r="AI23" s="34">
        <f>PXIL!L23</f>
        <v>0</v>
      </c>
      <c r="AJ23" s="34">
        <f>PXIL!R23</f>
        <v>0</v>
      </c>
      <c r="AK23" s="34">
        <f>RTM_IEX!L23</f>
        <v>5.76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</row>
    <row r="24" spans="1:46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5.0002314707652413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5.76</v>
      </c>
      <c r="AB24" s="75">
        <f>-STOA!R24</f>
        <v>0</v>
      </c>
      <c r="AC24">
        <f t="shared" si="0"/>
        <v>0.16296194435442801</v>
      </c>
      <c r="AD24">
        <f t="shared" si="1"/>
        <v>19.237269526410813</v>
      </c>
      <c r="AE24">
        <f>'IDT-1'!D24</f>
        <v>0</v>
      </c>
      <c r="AF24" s="24"/>
      <c r="AG24">
        <f t="shared" si="2"/>
        <v>19.237269526410813</v>
      </c>
      <c r="AI24" s="34">
        <f>PXIL!L24</f>
        <v>0</v>
      </c>
      <c r="AJ24" s="34">
        <f>PXIL!R24</f>
        <v>0</v>
      </c>
      <c r="AK24" s="34">
        <f>RTM_IEX!L24</f>
        <v>8.64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</row>
    <row r="25" spans="1:46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5.0002314707652413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5.76</v>
      </c>
      <c r="AB25" s="75">
        <f>-STOA!R25</f>
        <v>0</v>
      </c>
      <c r="AC25">
        <f t="shared" si="0"/>
        <v>0.17917394435442802</v>
      </c>
      <c r="AD25">
        <f t="shared" si="1"/>
        <v>21.151057526410813</v>
      </c>
      <c r="AE25">
        <f>'IDT-1'!D25</f>
        <v>0</v>
      </c>
      <c r="AF25" s="24"/>
      <c r="AG25">
        <f t="shared" si="2"/>
        <v>21.151057526410813</v>
      </c>
      <c r="AI25" s="34">
        <f>PXIL!L25</f>
        <v>0</v>
      </c>
      <c r="AJ25" s="34">
        <f>PXIL!R25</f>
        <v>0</v>
      </c>
      <c r="AK25" s="34">
        <f>RTM_IEX!L25</f>
        <v>10.57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</row>
    <row r="26" spans="1:46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5.0002314707652413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5.76</v>
      </c>
      <c r="AB26" s="75">
        <f>-STOA!R26</f>
        <v>0</v>
      </c>
      <c r="AC26">
        <f t="shared" si="0"/>
        <v>0.20655794435442804</v>
      </c>
      <c r="AD26">
        <f t="shared" si="1"/>
        <v>24.38367352641081</v>
      </c>
      <c r="AE26">
        <f>'IDT-1'!D26</f>
        <v>0</v>
      </c>
      <c r="AF26" s="24"/>
      <c r="AG26">
        <f t="shared" si="2"/>
        <v>24.38367352641081</v>
      </c>
      <c r="AI26" s="34">
        <f>PXIL!L26</f>
        <v>0</v>
      </c>
      <c r="AJ26" s="34">
        <f>PXIL!R26</f>
        <v>0</v>
      </c>
      <c r="AK26" s="34">
        <f>RTM_IEX!L26</f>
        <v>13.83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</row>
    <row r="27" spans="1:46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5.0002363284019475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5.76</v>
      </c>
      <c r="AB27" s="75">
        <f>-STOA!R27</f>
        <v>0</v>
      </c>
      <c r="AC27">
        <f t="shared" si="0"/>
        <v>0.23553798515857638</v>
      </c>
      <c r="AD27">
        <f t="shared" si="1"/>
        <v>27.804698343243373</v>
      </c>
      <c r="AE27">
        <f>'IDT-1'!D27</f>
        <v>0</v>
      </c>
      <c r="AF27" s="24"/>
      <c r="AG27">
        <f t="shared" si="2"/>
        <v>27.804698343243373</v>
      </c>
      <c r="AI27" s="34">
        <f>PXIL!L27</f>
        <v>0</v>
      </c>
      <c r="AJ27" s="34">
        <f>PXIL!R27</f>
        <v>0</v>
      </c>
      <c r="AK27" s="34">
        <f>RTM_IEX!L27</f>
        <v>17.28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</row>
    <row r="28" spans="1:46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5.0002363284019475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5.76</v>
      </c>
      <c r="AB28" s="75">
        <f>-STOA!R28</f>
        <v>0</v>
      </c>
      <c r="AC28">
        <f t="shared" si="0"/>
        <v>0.24124998515857637</v>
      </c>
      <c r="AD28">
        <f t="shared" si="1"/>
        <v>28.478986343243374</v>
      </c>
      <c r="AE28">
        <f>'IDT-1'!D28</f>
        <v>0</v>
      </c>
      <c r="AF28" s="24"/>
      <c r="AG28">
        <f t="shared" si="2"/>
        <v>28.478986343243374</v>
      </c>
      <c r="AI28" s="34">
        <f>PXIL!L28</f>
        <v>0</v>
      </c>
      <c r="AJ28" s="34">
        <f>PXIL!R28</f>
        <v>0</v>
      </c>
      <c r="AK28" s="34">
        <f>RTM_IEX!L28</f>
        <v>17.96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</row>
    <row r="29" spans="1:46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5.0002363284019475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5.76</v>
      </c>
      <c r="AB29" s="75">
        <f>-STOA!R29</f>
        <v>0</v>
      </c>
      <c r="AC29">
        <f t="shared" si="0"/>
        <v>0.24931398515857639</v>
      </c>
      <c r="AD29">
        <f t="shared" si="1"/>
        <v>29.430922343243374</v>
      </c>
      <c r="AE29">
        <f>'IDT-1'!D29</f>
        <v>0</v>
      </c>
      <c r="AF29" s="24"/>
      <c r="AG29">
        <f t="shared" si="2"/>
        <v>29.430922343243374</v>
      </c>
      <c r="AI29" s="34">
        <f>PXIL!L29</f>
        <v>0</v>
      </c>
      <c r="AJ29" s="34">
        <f>PXIL!R29</f>
        <v>0</v>
      </c>
      <c r="AK29" s="34">
        <f>RTM_IEX!L29</f>
        <v>18.920000000000002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</row>
    <row r="30" spans="1:46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5.0002363284019475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5.76</v>
      </c>
      <c r="AB30" s="75">
        <f>-STOA!R30</f>
        <v>0</v>
      </c>
      <c r="AC30">
        <f t="shared" si="0"/>
        <v>0.26787798515857636</v>
      </c>
      <c r="AD30">
        <f t="shared" si="1"/>
        <v>31.62235834324337</v>
      </c>
      <c r="AE30">
        <f>'IDT-1'!D30</f>
        <v>0</v>
      </c>
      <c r="AF30" s="24"/>
      <c r="AG30">
        <f t="shared" si="2"/>
        <v>31.62235834324337</v>
      </c>
      <c r="AI30" s="34">
        <f>PXIL!L30</f>
        <v>0</v>
      </c>
      <c r="AJ30" s="34">
        <f>PXIL!R30</f>
        <v>0</v>
      </c>
      <c r="AK30" s="34">
        <f>RTM_IEX!L30</f>
        <v>21.13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</row>
    <row r="31" spans="1:46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5.76</v>
      </c>
      <c r="AB31" s="75">
        <f>-STOA!R31</f>
        <v>0</v>
      </c>
      <c r="AC31">
        <f t="shared" si="0"/>
        <v>0.26544000000000001</v>
      </c>
      <c r="AD31">
        <f t="shared" si="1"/>
        <v>31.33456</v>
      </c>
      <c r="AE31">
        <f>'IDT-1'!D31</f>
        <v>0</v>
      </c>
      <c r="AF31" s="24"/>
      <c r="AG31">
        <f t="shared" si="2"/>
        <v>31.33456</v>
      </c>
      <c r="AI31" s="34">
        <f>PXIL!L31</f>
        <v>0</v>
      </c>
      <c r="AJ31" s="34">
        <f>PXIL!R31</f>
        <v>0</v>
      </c>
      <c r="AK31" s="34">
        <f>RTM_IEX!L31</f>
        <v>20.84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</row>
    <row r="32" spans="1:46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5.76</v>
      </c>
      <c r="AB32" s="75">
        <f>-STOA!R32</f>
        <v>0</v>
      </c>
      <c r="AC32">
        <f t="shared" si="0"/>
        <v>0.27593999999999996</v>
      </c>
      <c r="AD32">
        <f t="shared" si="1"/>
        <v>32.574060000000003</v>
      </c>
      <c r="AE32">
        <f>'IDT-1'!D32</f>
        <v>0</v>
      </c>
      <c r="AF32" s="24"/>
      <c r="AG32">
        <f t="shared" si="2"/>
        <v>32.574060000000003</v>
      </c>
      <c r="AI32" s="34">
        <f>PXIL!L32</f>
        <v>0</v>
      </c>
      <c r="AJ32" s="34">
        <f>PXIL!R32</f>
        <v>0</v>
      </c>
      <c r="AK32" s="34">
        <f>RTM_IEX!L32</f>
        <v>22.09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</row>
    <row r="33" spans="1:46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5.76</v>
      </c>
      <c r="AB33" s="75">
        <f>-STOA!R33</f>
        <v>0</v>
      </c>
      <c r="AC33">
        <f t="shared" si="0"/>
        <v>0.27274799999999999</v>
      </c>
      <c r="AD33">
        <f t="shared" si="1"/>
        <v>32.197251999999999</v>
      </c>
      <c r="AE33">
        <f>'IDT-1'!D33</f>
        <v>0</v>
      </c>
      <c r="AF33" s="24"/>
      <c r="AG33">
        <f t="shared" si="2"/>
        <v>32.197251999999999</v>
      </c>
      <c r="AI33" s="34">
        <f>PXIL!L33</f>
        <v>0</v>
      </c>
      <c r="AJ33" s="34">
        <f>PXIL!R33</f>
        <v>0</v>
      </c>
      <c r="AK33" s="34">
        <f>RTM_IEX!L33</f>
        <v>21.71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</row>
    <row r="34" spans="1:46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5.76</v>
      </c>
      <c r="AB34" s="75">
        <f>-STOA!R34</f>
        <v>0</v>
      </c>
      <c r="AC34">
        <f t="shared" si="0"/>
        <v>0.27274799999999999</v>
      </c>
      <c r="AD34">
        <f t="shared" si="1"/>
        <v>32.197251999999999</v>
      </c>
      <c r="AE34">
        <f>'IDT-1'!D34</f>
        <v>0</v>
      </c>
      <c r="AF34" s="24"/>
      <c r="AG34">
        <f t="shared" si="2"/>
        <v>32.197251999999999</v>
      </c>
      <c r="AI34" s="34">
        <f>PXIL!L34</f>
        <v>0</v>
      </c>
      <c r="AJ34" s="34">
        <f>PXIL!R34</f>
        <v>0</v>
      </c>
      <c r="AK34" s="34">
        <f>RTM_IEX!L34</f>
        <v>21.71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</row>
    <row r="35" spans="1:46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5.76</v>
      </c>
      <c r="AB35" s="75">
        <f>-STOA!R35</f>
        <v>0</v>
      </c>
      <c r="AC35">
        <f t="shared" si="0"/>
        <v>0.26459999999999995</v>
      </c>
      <c r="AD35">
        <f t="shared" si="1"/>
        <v>31.235399999999998</v>
      </c>
      <c r="AE35">
        <f>'IDT-1'!D35</f>
        <v>0</v>
      </c>
      <c r="AF35" s="24"/>
      <c r="AG35">
        <f t="shared" si="2"/>
        <v>31.235399999999998</v>
      </c>
      <c r="AI35" s="34">
        <f>PXIL!L35</f>
        <v>0</v>
      </c>
      <c r="AJ35" s="34">
        <f>PXIL!R35</f>
        <v>0</v>
      </c>
      <c r="AK35" s="34">
        <f>RTM_IEX!L35</f>
        <v>20.74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</row>
    <row r="36" spans="1:46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5.76</v>
      </c>
      <c r="AB36" s="75">
        <f>-STOA!R36</f>
        <v>0</v>
      </c>
      <c r="AC36">
        <f t="shared" si="0"/>
        <v>0.26224799999999998</v>
      </c>
      <c r="AD36">
        <f t="shared" si="1"/>
        <v>30.957751999999999</v>
      </c>
      <c r="AE36">
        <f>'IDT-1'!D36</f>
        <v>0</v>
      </c>
      <c r="AF36" s="24"/>
      <c r="AG36">
        <f t="shared" si="2"/>
        <v>30.957751999999999</v>
      </c>
      <c r="AI36" s="34">
        <f>PXIL!L36</f>
        <v>0</v>
      </c>
      <c r="AJ36" s="34">
        <f>PXIL!R36</f>
        <v>0</v>
      </c>
      <c r="AK36" s="34">
        <f>RTM_IEX!L36</f>
        <v>20.46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</row>
    <row r="37" spans="1:46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5.76</v>
      </c>
      <c r="AB37" s="75">
        <f>-STOA!R37</f>
        <v>0</v>
      </c>
      <c r="AC37">
        <f t="shared" si="0"/>
        <v>0.25174799999999997</v>
      </c>
      <c r="AD37">
        <f t="shared" si="1"/>
        <v>29.718252</v>
      </c>
      <c r="AE37">
        <f>'IDT-1'!D37</f>
        <v>0</v>
      </c>
      <c r="AF37" s="24"/>
      <c r="AG37">
        <f t="shared" si="2"/>
        <v>29.718252</v>
      </c>
      <c r="AI37" s="34">
        <f>PXIL!L37</f>
        <v>0</v>
      </c>
      <c r="AJ37" s="34">
        <f>PXIL!R37</f>
        <v>0</v>
      </c>
      <c r="AK37" s="34">
        <f>RTM_IEX!L37</f>
        <v>19.21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</row>
    <row r="38" spans="1:46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5.76</v>
      </c>
      <c r="AB38" s="75">
        <f>-STOA!R38</f>
        <v>0</v>
      </c>
      <c r="AC38">
        <f t="shared" si="0"/>
        <v>0.22990799999999997</v>
      </c>
      <c r="AD38">
        <f t="shared" si="1"/>
        <v>27.140091999999999</v>
      </c>
      <c r="AE38">
        <f>'IDT-1'!D38</f>
        <v>0</v>
      </c>
      <c r="AF38" s="24"/>
      <c r="AG38">
        <f t="shared" si="2"/>
        <v>27.140091999999999</v>
      </c>
      <c r="AI38" s="34">
        <f>PXIL!L38</f>
        <v>0</v>
      </c>
      <c r="AJ38" s="34">
        <f>PXIL!R38</f>
        <v>0</v>
      </c>
      <c r="AK38" s="34">
        <f>RTM_IEX!L38</f>
        <v>16.61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</row>
    <row r="39" spans="1:46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5.76</v>
      </c>
      <c r="AB39" s="75">
        <f>-STOA!R39</f>
        <v>0</v>
      </c>
      <c r="AC39">
        <f t="shared" si="0"/>
        <v>0.20521199999999998</v>
      </c>
      <c r="AD39">
        <f t="shared" si="1"/>
        <v>24.224788</v>
      </c>
      <c r="AE39">
        <f>'IDT-1'!D39</f>
        <v>0</v>
      </c>
      <c r="AF39" s="24"/>
      <c r="AG39">
        <f t="shared" si="2"/>
        <v>24.224788</v>
      </c>
      <c r="AI39" s="34">
        <f>PXIL!L39</f>
        <v>0</v>
      </c>
      <c r="AJ39" s="34">
        <f>PXIL!R39</f>
        <v>0</v>
      </c>
      <c r="AK39" s="34">
        <f>RTM_IEX!L39</f>
        <v>13.67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</row>
    <row r="40" spans="1:46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5.76</v>
      </c>
      <c r="AB40" s="75">
        <f>-STOA!R40</f>
        <v>0</v>
      </c>
      <c r="AC40">
        <f t="shared" si="0"/>
        <v>0.17891999999999997</v>
      </c>
      <c r="AD40">
        <f t="shared" si="1"/>
        <v>21.121079999999996</v>
      </c>
      <c r="AE40">
        <f>'IDT-1'!D40</f>
        <v>0</v>
      </c>
      <c r="AF40" s="24"/>
      <c r="AG40">
        <f t="shared" si="2"/>
        <v>21.121079999999996</v>
      </c>
      <c r="AI40" s="34">
        <f>PXIL!L40</f>
        <v>0</v>
      </c>
      <c r="AJ40" s="34">
        <f>PXIL!R40</f>
        <v>0</v>
      </c>
      <c r="AK40" s="34">
        <f>RTM_IEX!L40</f>
        <v>10.54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</row>
    <row r="41" spans="1:46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5.76</v>
      </c>
      <c r="AB41" s="75">
        <f>-STOA!R41</f>
        <v>0</v>
      </c>
      <c r="AC41">
        <f t="shared" si="0"/>
        <v>0.18689999999999998</v>
      </c>
      <c r="AD41">
        <f t="shared" si="1"/>
        <v>22.063099999999999</v>
      </c>
      <c r="AE41">
        <f>'IDT-1'!D41</f>
        <v>0</v>
      </c>
      <c r="AF41" s="24"/>
      <c r="AG41">
        <f t="shared" si="2"/>
        <v>22.063099999999999</v>
      </c>
      <c r="AI41" s="34">
        <f>PXIL!L41</f>
        <v>0</v>
      </c>
      <c r="AJ41" s="34">
        <f>PXIL!R41</f>
        <v>0</v>
      </c>
      <c r="AK41" s="34">
        <f>RTM_IEX!L41</f>
        <v>11.49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</row>
    <row r="42" spans="1:46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5.76</v>
      </c>
      <c r="AB42" s="75">
        <f>-STOA!R42</f>
        <v>0</v>
      </c>
      <c r="AC42">
        <f t="shared" si="0"/>
        <v>0.19286399999999998</v>
      </c>
      <c r="AD42">
        <f t="shared" si="1"/>
        <v>22.767136000000001</v>
      </c>
      <c r="AE42">
        <f>'IDT-1'!D42</f>
        <v>0</v>
      </c>
      <c r="AF42" s="24"/>
      <c r="AG42">
        <f t="shared" si="2"/>
        <v>22.767136000000001</v>
      </c>
      <c r="AI42" s="34">
        <f>PXIL!L42</f>
        <v>0</v>
      </c>
      <c r="AJ42" s="34">
        <f>PXIL!R42</f>
        <v>0</v>
      </c>
      <c r="AK42" s="34">
        <f>RTM_IEX!L42</f>
        <v>12.2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</row>
    <row r="43" spans="1:46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5.76</v>
      </c>
      <c r="AB43" s="75">
        <f>-STOA!R43</f>
        <v>0</v>
      </c>
      <c r="AC43">
        <f t="shared" si="0"/>
        <v>0.188832</v>
      </c>
      <c r="AD43">
        <f t="shared" si="1"/>
        <v>22.291167999999999</v>
      </c>
      <c r="AE43">
        <f>'IDT-1'!D43</f>
        <v>0</v>
      </c>
      <c r="AF43" s="24"/>
      <c r="AG43">
        <f t="shared" si="2"/>
        <v>22.291167999999999</v>
      </c>
      <c r="AI43" s="34">
        <f>PXIL!L43</f>
        <v>0</v>
      </c>
      <c r="AJ43" s="34">
        <f>PXIL!R43</f>
        <v>0</v>
      </c>
      <c r="AK43" s="34">
        <f>RTM_IEX!L43</f>
        <v>11.72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</row>
    <row r="44" spans="1:46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5.76</v>
      </c>
      <c r="AB44" s="75">
        <f>-STOA!R44</f>
        <v>0</v>
      </c>
      <c r="AC44">
        <f t="shared" si="0"/>
        <v>0.19529999999999997</v>
      </c>
      <c r="AD44">
        <f t="shared" si="1"/>
        <v>23.0547</v>
      </c>
      <c r="AE44">
        <f>'IDT-1'!D44</f>
        <v>0</v>
      </c>
      <c r="AF44" s="24"/>
      <c r="AG44">
        <f t="shared" si="2"/>
        <v>23.0547</v>
      </c>
      <c r="AI44" s="34">
        <f>PXIL!L44</f>
        <v>0</v>
      </c>
      <c r="AJ44" s="34">
        <f>PXIL!R44</f>
        <v>0</v>
      </c>
      <c r="AK44" s="34">
        <f>RTM_IEX!L44</f>
        <v>12.49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</row>
    <row r="45" spans="1:46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5.76</v>
      </c>
      <c r="AB45" s="75">
        <f>-STOA!R45</f>
        <v>0</v>
      </c>
      <c r="AC45">
        <f t="shared" si="0"/>
        <v>0.17505599999999999</v>
      </c>
      <c r="AD45">
        <f t="shared" si="1"/>
        <v>20.664943999999998</v>
      </c>
      <c r="AE45">
        <f>'IDT-1'!D45</f>
        <v>0</v>
      </c>
      <c r="AF45" s="24"/>
      <c r="AG45">
        <f t="shared" si="2"/>
        <v>20.664943999999998</v>
      </c>
      <c r="AI45" s="34">
        <f>PXIL!L45</f>
        <v>0</v>
      </c>
      <c r="AJ45" s="34">
        <f>PXIL!R45</f>
        <v>0</v>
      </c>
      <c r="AK45" s="34">
        <f>RTM_IEX!L45</f>
        <v>10.08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</row>
    <row r="46" spans="1:46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5.76</v>
      </c>
      <c r="AB46" s="75">
        <f>-STOA!R46</f>
        <v>0</v>
      </c>
      <c r="AC46">
        <f t="shared" si="0"/>
        <v>0.16136399999999998</v>
      </c>
      <c r="AD46">
        <f t="shared" si="1"/>
        <v>19.048636000000002</v>
      </c>
      <c r="AE46">
        <f>'IDT-1'!D46</f>
        <v>0</v>
      </c>
      <c r="AF46" s="24"/>
      <c r="AG46">
        <f t="shared" si="2"/>
        <v>19.048636000000002</v>
      </c>
      <c r="AI46" s="34">
        <f>PXIL!L46</f>
        <v>0</v>
      </c>
      <c r="AJ46" s="34">
        <f>PXIL!R46</f>
        <v>0</v>
      </c>
      <c r="AK46" s="34">
        <f>RTM_IEX!L46</f>
        <v>8.4499999999999993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</row>
    <row r="47" spans="1:46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5.76</v>
      </c>
      <c r="AB47" s="75">
        <f>-STOA!R47</f>
        <v>0</v>
      </c>
      <c r="AC47">
        <f t="shared" si="0"/>
        <v>0.15489599999999998</v>
      </c>
      <c r="AD47">
        <f t="shared" si="1"/>
        <v>18.285103999999997</v>
      </c>
      <c r="AE47">
        <f>'IDT-1'!D47</f>
        <v>0</v>
      </c>
      <c r="AF47" s="24"/>
      <c r="AG47">
        <f t="shared" si="2"/>
        <v>18.285103999999997</v>
      </c>
      <c r="AI47" s="34">
        <f>PXIL!L47</f>
        <v>0</v>
      </c>
      <c r="AJ47" s="34">
        <f>PXIL!R47</f>
        <v>0</v>
      </c>
      <c r="AK47" s="34">
        <f>RTM_IEX!L47</f>
        <v>7.68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</row>
    <row r="48" spans="1:46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5.76</v>
      </c>
      <c r="AB48" s="75">
        <f>-STOA!R48</f>
        <v>0</v>
      </c>
      <c r="AC48">
        <f t="shared" si="0"/>
        <v>0.14683199999999999</v>
      </c>
      <c r="AD48">
        <f t="shared" si="1"/>
        <v>17.333168000000001</v>
      </c>
      <c r="AE48">
        <f>'IDT-1'!D48</f>
        <v>0</v>
      </c>
      <c r="AF48" s="24"/>
      <c r="AG48">
        <f t="shared" si="2"/>
        <v>17.333168000000001</v>
      </c>
      <c r="AI48" s="34">
        <f>PXIL!L48</f>
        <v>0</v>
      </c>
      <c r="AJ48" s="34">
        <f>PXIL!R48</f>
        <v>0</v>
      </c>
      <c r="AK48" s="34">
        <f>RTM_IEX!L48</f>
        <v>6.72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</row>
    <row r="49" spans="1:46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10.129999999999999</v>
      </c>
      <c r="AB49" s="75">
        <f>-STOA!R49</f>
        <v>0</v>
      </c>
      <c r="AC49">
        <f t="shared" si="0"/>
        <v>0.18362399999999998</v>
      </c>
      <c r="AD49">
        <f t="shared" si="1"/>
        <v>21.676376000000001</v>
      </c>
      <c r="AE49">
        <f>'IDT-1'!D49</f>
        <v>0</v>
      </c>
      <c r="AF49" s="24"/>
      <c r="AG49">
        <f t="shared" si="2"/>
        <v>21.676376000000001</v>
      </c>
      <c r="AI49" s="34">
        <f>PXIL!L49</f>
        <v>0</v>
      </c>
      <c r="AJ49" s="34">
        <f>PXIL!R49</f>
        <v>0</v>
      </c>
      <c r="AK49" s="34">
        <f>RTM_IEX!L49</f>
        <v>6.73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</row>
    <row r="50" spans="1:46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11.98</v>
      </c>
      <c r="AB50" s="75">
        <f>-STOA!R50</f>
        <v>0</v>
      </c>
      <c r="AC50">
        <f t="shared" si="0"/>
        <v>0.18295199999999998</v>
      </c>
      <c r="AD50">
        <f t="shared" si="1"/>
        <v>21.597048000000001</v>
      </c>
      <c r="AE50">
        <f>'IDT-1'!D50</f>
        <v>0</v>
      </c>
      <c r="AF50" s="24"/>
      <c r="AG50">
        <f t="shared" si="2"/>
        <v>21.597048000000001</v>
      </c>
      <c r="AI50" s="34">
        <f>PXIL!L50</f>
        <v>0</v>
      </c>
      <c r="AJ50" s="34">
        <f>PXIL!R50</f>
        <v>0</v>
      </c>
      <c r="AK50" s="34">
        <f>RTM_IEX!L50</f>
        <v>4.8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</row>
    <row r="51" spans="1:46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9.6999999999999993</v>
      </c>
      <c r="AB51" s="75">
        <f>-STOA!R51</f>
        <v>0</v>
      </c>
      <c r="AC51">
        <f t="shared" si="0"/>
        <v>0.17186399999999999</v>
      </c>
      <c r="AD51">
        <f t="shared" si="1"/>
        <v>20.288136000000002</v>
      </c>
      <c r="AE51">
        <f>'IDT-1'!D51</f>
        <v>0</v>
      </c>
      <c r="AF51" s="24"/>
      <c r="AG51">
        <f t="shared" si="2"/>
        <v>20.288136000000002</v>
      </c>
      <c r="AI51" s="34">
        <f>PXIL!L51</f>
        <v>0</v>
      </c>
      <c r="AJ51" s="34">
        <f>PXIL!R51</f>
        <v>0</v>
      </c>
      <c r="AK51" s="34">
        <f>RTM_IEX!L51</f>
        <v>5.76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</row>
    <row r="52" spans="1:46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8.4</v>
      </c>
      <c r="AB52" s="75">
        <f>-STOA!R52</f>
        <v>0</v>
      </c>
      <c r="AC52">
        <f t="shared" si="0"/>
        <v>0.15287999999999999</v>
      </c>
      <c r="AD52">
        <f t="shared" si="1"/>
        <v>18.04712</v>
      </c>
      <c r="AE52">
        <f>'IDT-1'!D52</f>
        <v>0</v>
      </c>
      <c r="AF52" s="24"/>
      <c r="AG52">
        <f t="shared" si="2"/>
        <v>18.04712</v>
      </c>
      <c r="AI52" s="34">
        <f>PXIL!L52</f>
        <v>0</v>
      </c>
      <c r="AJ52" s="34">
        <f>PXIL!R52</f>
        <v>0</v>
      </c>
      <c r="AK52" s="34">
        <f>RTM_IEX!L52</f>
        <v>4.8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</row>
    <row r="53" spans="1:46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5.0002363284019475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9.42</v>
      </c>
      <c r="AB53" s="75">
        <f>-STOA!R53</f>
        <v>0</v>
      </c>
      <c r="AC53">
        <f t="shared" si="0"/>
        <v>0.15338598515857635</v>
      </c>
      <c r="AD53">
        <f t="shared" si="1"/>
        <v>18.106850343243373</v>
      </c>
      <c r="AE53">
        <f>'IDT-1'!D53</f>
        <v>0</v>
      </c>
      <c r="AF53" s="24"/>
      <c r="AG53">
        <f t="shared" si="2"/>
        <v>18.106850343243373</v>
      </c>
      <c r="AI53" s="34">
        <f>PXIL!L53</f>
        <v>0</v>
      </c>
      <c r="AJ53" s="34">
        <f>PXIL!R53</f>
        <v>0</v>
      </c>
      <c r="AK53" s="34">
        <f>RTM_IEX!L53</f>
        <v>3.84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</row>
    <row r="54" spans="1:46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5.0002363284019475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10.23</v>
      </c>
      <c r="AB54" s="75">
        <f>-STOA!R54</f>
        <v>0</v>
      </c>
      <c r="AC54">
        <f t="shared" si="0"/>
        <v>0.15212598515857634</v>
      </c>
      <c r="AD54">
        <f t="shared" si="1"/>
        <v>17.958110343243369</v>
      </c>
      <c r="AE54">
        <f>'IDT-1'!D54</f>
        <v>0</v>
      </c>
      <c r="AF54" s="24"/>
      <c r="AG54">
        <f t="shared" si="2"/>
        <v>17.958110343243369</v>
      </c>
      <c r="AI54" s="34">
        <f>PXIL!L54</f>
        <v>0</v>
      </c>
      <c r="AJ54" s="34">
        <f>PXIL!R54</f>
        <v>0</v>
      </c>
      <c r="AK54" s="34">
        <f>RTM_IEX!L54</f>
        <v>2.88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</row>
    <row r="55" spans="1:46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5.0002363284019475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10.6</v>
      </c>
      <c r="AB55" s="75">
        <f>-STOA!R55</f>
        <v>0</v>
      </c>
      <c r="AC55">
        <f t="shared" si="0"/>
        <v>0.16170198515857634</v>
      </c>
      <c r="AD55">
        <f t="shared" si="1"/>
        <v>19.088534343243371</v>
      </c>
      <c r="AE55">
        <f>'IDT-1'!D55</f>
        <v>0</v>
      </c>
      <c r="AF55" s="24"/>
      <c r="AG55">
        <f t="shared" si="2"/>
        <v>19.088534343243371</v>
      </c>
      <c r="AI55" s="34">
        <f>PXIL!L55</f>
        <v>0</v>
      </c>
      <c r="AJ55" s="34">
        <f>PXIL!R55</f>
        <v>0</v>
      </c>
      <c r="AK55" s="34">
        <f>RTM_IEX!L55</f>
        <v>3.65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</row>
    <row r="56" spans="1:46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5.0002363284019475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11.53</v>
      </c>
      <c r="AB56" s="75">
        <f>-STOA!R56</f>
        <v>0</v>
      </c>
      <c r="AC56">
        <f t="shared" si="0"/>
        <v>0.15985398515857635</v>
      </c>
      <c r="AD56">
        <f t="shared" si="1"/>
        <v>18.870382343243371</v>
      </c>
      <c r="AE56">
        <f>'IDT-1'!D56</f>
        <v>0</v>
      </c>
      <c r="AF56" s="24"/>
      <c r="AG56">
        <f t="shared" si="2"/>
        <v>18.870382343243371</v>
      </c>
      <c r="AI56" s="34">
        <f>PXIL!L56</f>
        <v>0</v>
      </c>
      <c r="AJ56" s="34">
        <f>PXIL!R56</f>
        <v>0</v>
      </c>
      <c r="AK56" s="34">
        <f>RTM_IEX!L56</f>
        <v>2.5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</row>
    <row r="57" spans="1:46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5.0002363284019475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10.719999999999999</v>
      </c>
      <c r="AB57" s="75">
        <f>-STOA!R57</f>
        <v>0</v>
      </c>
      <c r="AC57">
        <f t="shared" si="0"/>
        <v>0.15951798515857632</v>
      </c>
      <c r="AD57">
        <f t="shared" si="1"/>
        <v>18.830718343243369</v>
      </c>
      <c r="AE57">
        <f>'IDT-1'!D57</f>
        <v>0</v>
      </c>
      <c r="AF57" s="24"/>
      <c r="AG57">
        <f t="shared" si="2"/>
        <v>18.830718343243369</v>
      </c>
      <c r="AI57" s="34">
        <f>PXIL!L57</f>
        <v>0</v>
      </c>
      <c r="AJ57" s="34">
        <f>PXIL!R57</f>
        <v>0</v>
      </c>
      <c r="AK57" s="34">
        <f>RTM_IEX!L57</f>
        <v>3.27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</row>
    <row r="58" spans="1:46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5.0002363284019475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9.5500000000000007</v>
      </c>
      <c r="AB58" s="75">
        <f>-STOA!R58</f>
        <v>0</v>
      </c>
      <c r="AC58">
        <f t="shared" si="0"/>
        <v>0.14968998515857634</v>
      </c>
      <c r="AD58">
        <f t="shared" si="1"/>
        <v>17.67054634324337</v>
      </c>
      <c r="AE58">
        <f>'IDT-1'!D58</f>
        <v>0</v>
      </c>
      <c r="AF58" s="24"/>
      <c r="AG58">
        <f t="shared" si="2"/>
        <v>17.67054634324337</v>
      </c>
      <c r="AI58" s="34">
        <f>PXIL!L58</f>
        <v>0</v>
      </c>
      <c r="AJ58" s="34">
        <f>PXIL!R58</f>
        <v>0</v>
      </c>
      <c r="AK58" s="34">
        <f>RTM_IEX!L58</f>
        <v>3.27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</row>
    <row r="59" spans="1:46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5.0002363284019475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9.11</v>
      </c>
      <c r="AB59" s="75">
        <f>-STOA!R59</f>
        <v>0</v>
      </c>
      <c r="AC59">
        <f t="shared" si="0"/>
        <v>0.14834598515857633</v>
      </c>
      <c r="AD59">
        <f t="shared" si="1"/>
        <v>17.511890343243369</v>
      </c>
      <c r="AE59">
        <f>'IDT-1'!D59</f>
        <v>0</v>
      </c>
      <c r="AF59" s="24"/>
      <c r="AG59">
        <f t="shared" si="2"/>
        <v>17.511890343243369</v>
      </c>
      <c r="AI59" s="34">
        <f>PXIL!L59</f>
        <v>0</v>
      </c>
      <c r="AJ59" s="34">
        <f>PXIL!R59</f>
        <v>0</v>
      </c>
      <c r="AK59" s="34">
        <f>RTM_IEX!L59</f>
        <v>3.55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</row>
    <row r="60" spans="1:46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5.0002363284019475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9.76</v>
      </c>
      <c r="AB60" s="75">
        <f>-STOA!R60</f>
        <v>0</v>
      </c>
      <c r="AC60">
        <f t="shared" si="0"/>
        <v>0.14817798515857636</v>
      </c>
      <c r="AD60">
        <f t="shared" si="1"/>
        <v>17.492058343243372</v>
      </c>
      <c r="AE60">
        <f>'IDT-1'!D60</f>
        <v>0</v>
      </c>
      <c r="AF60" s="24"/>
      <c r="AG60">
        <f t="shared" si="2"/>
        <v>17.492058343243372</v>
      </c>
      <c r="AI60" s="34">
        <f>PXIL!L60</f>
        <v>0</v>
      </c>
      <c r="AJ60" s="34">
        <f>PXIL!R60</f>
        <v>0</v>
      </c>
      <c r="AK60" s="34">
        <f>RTM_IEX!L60</f>
        <v>2.88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</row>
    <row r="61" spans="1:46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5.0002363284019475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10.01</v>
      </c>
      <c r="AB61" s="75">
        <f>-STOA!R61</f>
        <v>0</v>
      </c>
      <c r="AC61">
        <f t="shared" si="0"/>
        <v>0.14221398515857636</v>
      </c>
      <c r="AD61">
        <f t="shared" si="1"/>
        <v>16.78802234324337</v>
      </c>
      <c r="AE61">
        <f>'IDT-1'!D61</f>
        <v>0</v>
      </c>
      <c r="AF61" s="24"/>
      <c r="AG61">
        <f t="shared" si="2"/>
        <v>16.78802234324337</v>
      </c>
      <c r="AI61" s="34">
        <f>PXIL!L61</f>
        <v>0</v>
      </c>
      <c r="AJ61" s="34">
        <f>PXIL!R61</f>
        <v>0</v>
      </c>
      <c r="AK61" s="34">
        <f>RTM_IEX!L61</f>
        <v>1.92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</row>
    <row r="62" spans="1:46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5.0002363284019475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9.34</v>
      </c>
      <c r="AB62" s="75">
        <f>-STOA!R62</f>
        <v>0</v>
      </c>
      <c r="AC62">
        <f t="shared" si="0"/>
        <v>0.14464998515857636</v>
      </c>
      <c r="AD62">
        <f t="shared" si="1"/>
        <v>17.075586343243369</v>
      </c>
      <c r="AE62">
        <f>'IDT-1'!D62</f>
        <v>0</v>
      </c>
      <c r="AF62" s="24"/>
      <c r="AG62">
        <f t="shared" si="2"/>
        <v>17.075586343243369</v>
      </c>
      <c r="AI62" s="34">
        <f>PXIL!L62</f>
        <v>0</v>
      </c>
      <c r="AJ62" s="34">
        <f>PXIL!R62</f>
        <v>0</v>
      </c>
      <c r="AK62" s="34">
        <f>RTM_IEX!L62</f>
        <v>2.88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</row>
    <row r="63" spans="1:46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5.0002363284019475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8.42</v>
      </c>
      <c r="AB63" s="75">
        <f>-STOA!R63</f>
        <v>0</v>
      </c>
      <c r="AC63">
        <f t="shared" si="0"/>
        <v>0.14095398515857635</v>
      </c>
      <c r="AD63">
        <f t="shared" si="1"/>
        <v>16.639282343243373</v>
      </c>
      <c r="AE63">
        <f>'IDT-1'!D63</f>
        <v>0</v>
      </c>
      <c r="AF63" s="24"/>
      <c r="AG63">
        <f t="shared" si="2"/>
        <v>16.639282343243373</v>
      </c>
      <c r="AI63" s="34">
        <f>PXIL!L63</f>
        <v>0</v>
      </c>
      <c r="AJ63" s="34">
        <f>PXIL!R63</f>
        <v>0</v>
      </c>
      <c r="AK63" s="34">
        <f>RTM_IEX!L63</f>
        <v>3.36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</row>
    <row r="64" spans="1:46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5.0002363284019475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7.33</v>
      </c>
      <c r="AB64" s="75">
        <f>-STOA!R64</f>
        <v>0</v>
      </c>
      <c r="AC64">
        <f t="shared" si="0"/>
        <v>0.13986198515857637</v>
      </c>
      <c r="AD64">
        <f t="shared" si="1"/>
        <v>16.510374343243374</v>
      </c>
      <c r="AE64">
        <f>'IDT-1'!D64</f>
        <v>0</v>
      </c>
      <c r="AF64" s="24"/>
      <c r="AG64">
        <f t="shared" si="2"/>
        <v>16.510374343243374</v>
      </c>
      <c r="AI64" s="34">
        <f>PXIL!L64</f>
        <v>0</v>
      </c>
      <c r="AJ64" s="34">
        <f>PXIL!R64</f>
        <v>0</v>
      </c>
      <c r="AK64" s="34">
        <f>RTM_IEX!L64</f>
        <v>4.32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</row>
    <row r="65" spans="1:46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5.0002314707652413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7.2299999999999995</v>
      </c>
      <c r="AB65" s="75">
        <f>-STOA!R65</f>
        <v>0</v>
      </c>
      <c r="AC65">
        <f t="shared" si="0"/>
        <v>0.13498994435442802</v>
      </c>
      <c r="AD65">
        <f t="shared" si="1"/>
        <v>15.935241526410811</v>
      </c>
      <c r="AE65">
        <f>'IDT-1'!D65</f>
        <v>0</v>
      </c>
      <c r="AF65" s="24"/>
      <c r="AG65">
        <f t="shared" si="2"/>
        <v>15.935241526410811</v>
      </c>
      <c r="AI65" s="34">
        <f>PXIL!L65</f>
        <v>0</v>
      </c>
      <c r="AJ65" s="34">
        <f>PXIL!R65</f>
        <v>0</v>
      </c>
      <c r="AK65" s="34">
        <f>RTM_IEX!L65</f>
        <v>3.84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</row>
    <row r="66" spans="1:46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5.0002314707652413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7.49</v>
      </c>
      <c r="AB66" s="75">
        <f>-STOA!R66</f>
        <v>0</v>
      </c>
      <c r="AC66">
        <f t="shared" si="0"/>
        <v>0.12910994435442802</v>
      </c>
      <c r="AD66">
        <f t="shared" si="1"/>
        <v>15.241121526410813</v>
      </c>
      <c r="AE66">
        <f>'IDT-1'!D66</f>
        <v>0</v>
      </c>
      <c r="AF66" s="24"/>
      <c r="AG66">
        <f t="shared" si="2"/>
        <v>15.241121526410813</v>
      </c>
      <c r="AI66" s="34">
        <f>PXIL!L66</f>
        <v>0</v>
      </c>
      <c r="AJ66" s="34">
        <f>PXIL!R66</f>
        <v>0</v>
      </c>
      <c r="AK66" s="34">
        <f>RTM_IEX!L66</f>
        <v>2.88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</row>
    <row r="67" spans="1:46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7.43</v>
      </c>
      <c r="AB67" s="75">
        <f>-STOA!R67</f>
        <v>0</v>
      </c>
      <c r="AC67">
        <f t="shared" si="0"/>
        <v>0.14473199999999997</v>
      </c>
      <c r="AD67">
        <f t="shared" si="1"/>
        <v>17.085267999999999</v>
      </c>
      <c r="AE67">
        <f>'IDT-1'!D67</f>
        <v>0</v>
      </c>
      <c r="AF67" s="24"/>
      <c r="AG67">
        <f t="shared" si="2"/>
        <v>17.085267999999999</v>
      </c>
      <c r="AI67" s="34">
        <f>PXIL!L67</f>
        <v>0</v>
      </c>
      <c r="AJ67" s="34">
        <f>PXIL!R67</f>
        <v>0</v>
      </c>
      <c r="AK67" s="34">
        <f>RTM_IEX!L67</f>
        <v>4.8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</row>
    <row r="68" spans="1:46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7.22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0.14296799999999998</v>
      </c>
      <c r="AD68">
        <f t="shared" ref="AD68:AD98" si="4">SUM(B68:AB68,AI68:AT68)-AC68</f>
        <v>16.877032</v>
      </c>
      <c r="AE68">
        <f>'IDT-1'!D68</f>
        <v>0</v>
      </c>
      <c r="AF68" s="24"/>
      <c r="AG68">
        <f t="shared" ref="AG68:AG98" si="5">SUM(AD68:AF68)</f>
        <v>16.877032</v>
      </c>
      <c r="AI68" s="34">
        <f>PXIL!L68</f>
        <v>0</v>
      </c>
      <c r="AJ68" s="34">
        <f>PXIL!R68</f>
        <v>0</v>
      </c>
      <c r="AK68" s="34">
        <f>RTM_IEX!L68</f>
        <v>4.8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</row>
    <row r="69" spans="1:46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6.9399999999999995</v>
      </c>
      <c r="AB69" s="75">
        <f>-STOA!R69</f>
        <v>0</v>
      </c>
      <c r="AC69">
        <f t="shared" si="3"/>
        <v>0.14867999999999998</v>
      </c>
      <c r="AD69">
        <f t="shared" si="4"/>
        <v>17.55132</v>
      </c>
      <c r="AE69">
        <f>'IDT-1'!D69</f>
        <v>0</v>
      </c>
      <c r="AF69" s="24"/>
      <c r="AG69">
        <f t="shared" si="5"/>
        <v>17.55132</v>
      </c>
      <c r="AI69" s="34">
        <f>PXIL!L69</f>
        <v>0</v>
      </c>
      <c r="AJ69" s="34">
        <f>PXIL!R69</f>
        <v>0</v>
      </c>
      <c r="AK69" s="34">
        <f>RTM_IEX!L69</f>
        <v>5.76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</row>
    <row r="70" spans="1:46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6.75</v>
      </c>
      <c r="AB70" s="75">
        <f>-STOA!R70</f>
        <v>0</v>
      </c>
      <c r="AC70">
        <f t="shared" si="3"/>
        <v>0.163212</v>
      </c>
      <c r="AD70">
        <f t="shared" si="4"/>
        <v>19.266787999999998</v>
      </c>
      <c r="AE70">
        <f>'IDT-1'!D70</f>
        <v>0</v>
      </c>
      <c r="AF70" s="24"/>
      <c r="AG70">
        <f t="shared" si="5"/>
        <v>19.266787999999998</v>
      </c>
      <c r="AI70" s="34">
        <f>PXIL!L70</f>
        <v>0</v>
      </c>
      <c r="AJ70" s="34">
        <f>PXIL!R70</f>
        <v>0</v>
      </c>
      <c r="AK70" s="34">
        <f>RTM_IEX!L70</f>
        <v>7.68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</row>
    <row r="71" spans="1:46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4.9999080924589858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6.39</v>
      </c>
      <c r="AB71" s="75">
        <f>-STOA!R71</f>
        <v>0</v>
      </c>
      <c r="AC71">
        <f t="shared" si="3"/>
        <v>0.16421922797665545</v>
      </c>
      <c r="AD71">
        <f t="shared" si="4"/>
        <v>19.385688864482329</v>
      </c>
      <c r="AE71">
        <f>'IDT-1'!D71</f>
        <v>0</v>
      </c>
      <c r="AF71" s="24"/>
      <c r="AG71">
        <f t="shared" si="5"/>
        <v>19.385688864482329</v>
      </c>
      <c r="AI71" s="34">
        <f>PXIL!L71</f>
        <v>0</v>
      </c>
      <c r="AJ71" s="34">
        <f>PXIL!R71</f>
        <v>0</v>
      </c>
      <c r="AK71" s="34">
        <f>RTM_IEX!L71</f>
        <v>8.16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</row>
    <row r="72" spans="1:46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4.9999080924589858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6.08</v>
      </c>
      <c r="AB72" s="75">
        <f>-STOA!R72</f>
        <v>0</v>
      </c>
      <c r="AC72">
        <f t="shared" si="3"/>
        <v>0.18656322797665548</v>
      </c>
      <c r="AD72">
        <f t="shared" si="4"/>
        <v>22.023344864482333</v>
      </c>
      <c r="AE72">
        <f>'IDT-1'!D72</f>
        <v>0</v>
      </c>
      <c r="AF72" s="24"/>
      <c r="AG72">
        <f t="shared" si="5"/>
        <v>22.023344864482333</v>
      </c>
      <c r="AI72" s="34">
        <f>PXIL!L72</f>
        <v>0</v>
      </c>
      <c r="AJ72" s="34">
        <f>PXIL!R72</f>
        <v>0</v>
      </c>
      <c r="AK72" s="34">
        <f>RTM_IEX!L72</f>
        <v>11.13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</row>
    <row r="73" spans="1:46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4.9999174304351408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5.89</v>
      </c>
      <c r="AB73" s="75">
        <f>-STOA!R73</f>
        <v>0</v>
      </c>
      <c r="AC73">
        <f t="shared" si="3"/>
        <v>0.18421130641565514</v>
      </c>
      <c r="AD73">
        <f t="shared" si="4"/>
        <v>21.745706124019485</v>
      </c>
      <c r="AE73">
        <f>'IDT-1'!D73</f>
        <v>0</v>
      </c>
      <c r="AF73" s="24"/>
      <c r="AG73">
        <f t="shared" si="5"/>
        <v>21.745706124019485</v>
      </c>
      <c r="AI73" s="34">
        <f>PXIL!L73</f>
        <v>0</v>
      </c>
      <c r="AJ73" s="34">
        <f>PXIL!R73</f>
        <v>0</v>
      </c>
      <c r="AK73" s="34">
        <f>RTM_IEX!L73</f>
        <v>11.04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</row>
    <row r="74" spans="1:46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4.9999174304351408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5.76</v>
      </c>
      <c r="AB74" s="75">
        <f>-STOA!R74</f>
        <v>0</v>
      </c>
      <c r="AC74">
        <f t="shared" si="3"/>
        <v>0.16581530641565517</v>
      </c>
      <c r="AD74">
        <f t="shared" si="4"/>
        <v>19.574102124019486</v>
      </c>
      <c r="AE74">
        <f>'IDT-1'!D74</f>
        <v>0</v>
      </c>
      <c r="AF74" s="24"/>
      <c r="AG74">
        <f t="shared" si="5"/>
        <v>19.574102124019486</v>
      </c>
      <c r="AI74" s="34">
        <f>PXIL!L74</f>
        <v>0</v>
      </c>
      <c r="AJ74" s="34">
        <f>PXIL!R74</f>
        <v>0</v>
      </c>
      <c r="AK74" s="34">
        <f>RTM_IEX!L74</f>
        <v>8.98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</row>
    <row r="75" spans="1:46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4.9999174304351408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5.76</v>
      </c>
      <c r="AB75" s="75">
        <f>-STOA!R75</f>
        <v>0</v>
      </c>
      <c r="AC75">
        <f t="shared" si="3"/>
        <v>0.21545930641565519</v>
      </c>
      <c r="AD75">
        <f t="shared" si="4"/>
        <v>25.434458124019486</v>
      </c>
      <c r="AE75">
        <f>'IDT-1'!D75</f>
        <v>0</v>
      </c>
      <c r="AF75" s="24"/>
      <c r="AG75">
        <f t="shared" si="5"/>
        <v>25.434458124019486</v>
      </c>
      <c r="AI75" s="34">
        <f>PXIL!L75</f>
        <v>0</v>
      </c>
      <c r="AJ75" s="34">
        <f>PXIL!R75</f>
        <v>0</v>
      </c>
      <c r="AK75" s="34">
        <f>RTM_IEX!L75</f>
        <v>14.89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</row>
    <row r="76" spans="1:46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4.9999174304351408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5.76</v>
      </c>
      <c r="AB76" s="75">
        <f>-STOA!R76</f>
        <v>0</v>
      </c>
      <c r="AC76">
        <f t="shared" si="3"/>
        <v>0.22352330641565515</v>
      </c>
      <c r="AD76">
        <f t="shared" si="4"/>
        <v>26.386394124019485</v>
      </c>
      <c r="AE76">
        <f>'IDT-1'!D76</f>
        <v>0</v>
      </c>
      <c r="AF76" s="24"/>
      <c r="AG76">
        <f t="shared" si="5"/>
        <v>26.386394124019485</v>
      </c>
      <c r="AI76" s="34">
        <f>PXIL!L76</f>
        <v>0</v>
      </c>
      <c r="AJ76" s="34">
        <f>PXIL!R76</f>
        <v>0</v>
      </c>
      <c r="AK76" s="34">
        <f>RTM_IEX!L76</f>
        <v>15.85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</row>
    <row r="77" spans="1:46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4.9999080924589858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5.76</v>
      </c>
      <c r="AB77" s="75">
        <f>-STOA!R77</f>
        <v>0</v>
      </c>
      <c r="AC77">
        <f t="shared" si="3"/>
        <v>0.22352322797665547</v>
      </c>
      <c r="AD77">
        <f t="shared" si="4"/>
        <v>26.386384864482331</v>
      </c>
      <c r="AE77">
        <f>'IDT-1'!D77</f>
        <v>0</v>
      </c>
      <c r="AF77" s="24"/>
      <c r="AG77">
        <f t="shared" si="5"/>
        <v>26.386384864482331</v>
      </c>
      <c r="AI77" s="34">
        <f>PXIL!L77</f>
        <v>0</v>
      </c>
      <c r="AJ77" s="34">
        <f>PXIL!R77</f>
        <v>0</v>
      </c>
      <c r="AK77" s="34">
        <f>RTM_IEX!L77</f>
        <v>15.85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</row>
    <row r="78" spans="1:46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4.9999080924589858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5.76</v>
      </c>
      <c r="AB78" s="75">
        <f>-STOA!R78</f>
        <v>0</v>
      </c>
      <c r="AC78">
        <f t="shared" si="3"/>
        <v>0.22343922797665544</v>
      </c>
      <c r="AD78">
        <f t="shared" si="4"/>
        <v>26.37646886448233</v>
      </c>
      <c r="AE78">
        <f>'IDT-1'!D78</f>
        <v>0</v>
      </c>
      <c r="AF78" s="24"/>
      <c r="AG78">
        <f t="shared" si="5"/>
        <v>26.37646886448233</v>
      </c>
      <c r="AI78" s="34">
        <f>PXIL!L78</f>
        <v>0</v>
      </c>
      <c r="AJ78" s="34">
        <f>PXIL!R78</f>
        <v>0</v>
      </c>
      <c r="AK78" s="34">
        <f>RTM_IEX!L78</f>
        <v>15.84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</row>
    <row r="79" spans="1:46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5.76</v>
      </c>
      <c r="AB79" s="75">
        <f>-STOA!R79</f>
        <v>0</v>
      </c>
      <c r="AC79">
        <f t="shared" si="3"/>
        <v>0.21949199999999996</v>
      </c>
      <c r="AD79">
        <f t="shared" si="4"/>
        <v>25.910508</v>
      </c>
      <c r="AE79">
        <f>'IDT-1'!D79</f>
        <v>0</v>
      </c>
      <c r="AF79" s="24"/>
      <c r="AG79">
        <f t="shared" si="5"/>
        <v>25.910508</v>
      </c>
      <c r="AI79" s="34">
        <f>PXIL!L79</f>
        <v>0</v>
      </c>
      <c r="AJ79" s="34">
        <f>PXIL!R79</f>
        <v>0</v>
      </c>
      <c r="AK79" s="34">
        <f>RTM_IEX!L79</f>
        <v>15.37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</row>
    <row r="80" spans="1:46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5.76</v>
      </c>
      <c r="AB80" s="75">
        <f>-STOA!R80</f>
        <v>0</v>
      </c>
      <c r="AC80">
        <f t="shared" si="3"/>
        <v>0.21949199999999996</v>
      </c>
      <c r="AD80">
        <f t="shared" si="4"/>
        <v>25.910508</v>
      </c>
      <c r="AE80">
        <f>'IDT-1'!D80</f>
        <v>0</v>
      </c>
      <c r="AF80" s="24"/>
      <c r="AG80">
        <f t="shared" si="5"/>
        <v>25.910508</v>
      </c>
      <c r="AI80" s="34">
        <f>PXIL!L80</f>
        <v>0</v>
      </c>
      <c r="AJ80" s="34">
        <f>PXIL!R80</f>
        <v>0</v>
      </c>
      <c r="AK80" s="34">
        <f>RTM_IEX!L80</f>
        <v>15.37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</row>
    <row r="81" spans="1:46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5.76</v>
      </c>
      <c r="AB81" s="75">
        <f>-STOA!R81</f>
        <v>0</v>
      </c>
      <c r="AC81">
        <f t="shared" si="3"/>
        <v>0.21949199999999996</v>
      </c>
      <c r="AD81">
        <f t="shared" si="4"/>
        <v>25.910508</v>
      </c>
      <c r="AE81">
        <f>'IDT-1'!D81</f>
        <v>0</v>
      </c>
      <c r="AF81" s="24"/>
      <c r="AG81">
        <f t="shared" si="5"/>
        <v>25.910508</v>
      </c>
      <c r="AI81" s="34">
        <f>PXIL!L81</f>
        <v>0</v>
      </c>
      <c r="AJ81" s="34">
        <f>PXIL!R81</f>
        <v>0</v>
      </c>
      <c r="AK81" s="34">
        <f>RTM_IEX!L81</f>
        <v>15.37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</row>
    <row r="82" spans="1:46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5.76</v>
      </c>
      <c r="AB82" s="75">
        <f>-STOA!R82</f>
        <v>0</v>
      </c>
      <c r="AC82">
        <f t="shared" si="3"/>
        <v>0.211428</v>
      </c>
      <c r="AD82">
        <f t="shared" si="4"/>
        <v>24.958572</v>
      </c>
      <c r="AE82">
        <f>'IDT-1'!D82</f>
        <v>0</v>
      </c>
      <c r="AF82" s="24"/>
      <c r="AG82">
        <f t="shared" si="5"/>
        <v>24.958572</v>
      </c>
      <c r="AI82" s="34">
        <f>PXIL!L82</f>
        <v>0</v>
      </c>
      <c r="AJ82" s="34">
        <f>PXIL!R82</f>
        <v>0</v>
      </c>
      <c r="AK82" s="34">
        <f>RTM_IEX!L82</f>
        <v>14.41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</row>
    <row r="83" spans="1:46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5.76</v>
      </c>
      <c r="AB83" s="75">
        <f>-STOA!R83</f>
        <v>0</v>
      </c>
      <c r="AC83">
        <f t="shared" si="3"/>
        <v>0.211428</v>
      </c>
      <c r="AD83">
        <f t="shared" si="4"/>
        <v>24.958572</v>
      </c>
      <c r="AE83">
        <f>'IDT-1'!D83</f>
        <v>0</v>
      </c>
      <c r="AF83" s="24"/>
      <c r="AG83">
        <f t="shared" si="5"/>
        <v>24.958572</v>
      </c>
      <c r="AI83" s="34">
        <f>PXIL!L83</f>
        <v>0</v>
      </c>
      <c r="AJ83" s="34">
        <f>PXIL!R83</f>
        <v>0</v>
      </c>
      <c r="AK83" s="34">
        <f>RTM_IEX!L83</f>
        <v>14.41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</row>
    <row r="84" spans="1:46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5.76</v>
      </c>
      <c r="AB84" s="75">
        <f>-STOA!R84</f>
        <v>0</v>
      </c>
      <c r="AC84">
        <f t="shared" si="3"/>
        <v>0.20655599999999999</v>
      </c>
      <c r="AD84">
        <f t="shared" si="4"/>
        <v>24.383444000000001</v>
      </c>
      <c r="AE84">
        <f>'IDT-1'!D84</f>
        <v>0</v>
      </c>
      <c r="AF84" s="24"/>
      <c r="AG84">
        <f t="shared" si="5"/>
        <v>24.383444000000001</v>
      </c>
      <c r="AI84" s="34">
        <f>PXIL!L84</f>
        <v>0</v>
      </c>
      <c r="AJ84" s="34">
        <f>PXIL!R84</f>
        <v>0</v>
      </c>
      <c r="AK84" s="34">
        <f>RTM_IEX!L84</f>
        <v>13.83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</row>
    <row r="85" spans="1:46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5.76</v>
      </c>
      <c r="AB85" s="75">
        <f>-STOA!R85</f>
        <v>0</v>
      </c>
      <c r="AC85">
        <f t="shared" si="3"/>
        <v>0.20655599999999999</v>
      </c>
      <c r="AD85">
        <f t="shared" si="4"/>
        <v>24.383444000000001</v>
      </c>
      <c r="AE85">
        <f>'IDT-1'!D85</f>
        <v>0</v>
      </c>
      <c r="AF85" s="24"/>
      <c r="AG85">
        <f t="shared" si="5"/>
        <v>24.383444000000001</v>
      </c>
      <c r="AI85" s="34">
        <f>PXIL!L85</f>
        <v>0</v>
      </c>
      <c r="AJ85" s="34">
        <f>PXIL!R85</f>
        <v>0</v>
      </c>
      <c r="AK85" s="34">
        <f>RTM_IEX!L85</f>
        <v>13.83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</row>
    <row r="86" spans="1:46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5.76</v>
      </c>
      <c r="AB86" s="75">
        <f>-STOA!R86</f>
        <v>0</v>
      </c>
      <c r="AC86">
        <f t="shared" si="3"/>
        <v>0.20252399999999998</v>
      </c>
      <c r="AD86">
        <f t="shared" si="4"/>
        <v>23.907475999999999</v>
      </c>
      <c r="AE86">
        <f>'IDT-1'!D86</f>
        <v>0</v>
      </c>
      <c r="AF86" s="24"/>
      <c r="AG86">
        <f t="shared" si="5"/>
        <v>23.907475999999999</v>
      </c>
      <c r="AI86" s="34">
        <f>PXIL!L86</f>
        <v>0</v>
      </c>
      <c r="AJ86" s="34">
        <f>PXIL!R86</f>
        <v>0</v>
      </c>
      <c r="AK86" s="34">
        <f>RTM_IEX!L86</f>
        <v>13.35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</row>
    <row r="87" spans="1:46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5.0002314707652413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5.76</v>
      </c>
      <c r="AB87" s="75">
        <f>-STOA!R87</f>
        <v>0</v>
      </c>
      <c r="AC87">
        <f t="shared" si="3"/>
        <v>0.19446194435442804</v>
      </c>
      <c r="AD87">
        <f t="shared" si="4"/>
        <v>22.955769526410812</v>
      </c>
      <c r="AE87">
        <f>'IDT-1'!D87</f>
        <v>0</v>
      </c>
      <c r="AF87" s="24"/>
      <c r="AG87">
        <f t="shared" si="5"/>
        <v>22.955769526410812</v>
      </c>
      <c r="AI87" s="34">
        <f>PXIL!L87</f>
        <v>0</v>
      </c>
      <c r="AJ87" s="34">
        <f>PXIL!R87</f>
        <v>0</v>
      </c>
      <c r="AK87" s="34">
        <f>RTM_IEX!L87</f>
        <v>12.39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</row>
    <row r="88" spans="1:46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5.0002314707652413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5.76</v>
      </c>
      <c r="AB88" s="75">
        <f>-STOA!R88</f>
        <v>0</v>
      </c>
      <c r="AC88">
        <f t="shared" si="3"/>
        <v>0.19446194435442804</v>
      </c>
      <c r="AD88">
        <f t="shared" si="4"/>
        <v>22.955769526410812</v>
      </c>
      <c r="AE88">
        <f>'IDT-1'!D88</f>
        <v>0</v>
      </c>
      <c r="AF88" s="24"/>
      <c r="AG88">
        <f t="shared" si="5"/>
        <v>22.955769526410812</v>
      </c>
      <c r="AI88" s="34">
        <f>PXIL!L88</f>
        <v>0</v>
      </c>
      <c r="AJ88" s="34">
        <f>PXIL!R88</f>
        <v>0</v>
      </c>
      <c r="AK88" s="34">
        <f>RTM_IEX!L88</f>
        <v>12.39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</row>
    <row r="89" spans="1:46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5.0002314707652413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5.76</v>
      </c>
      <c r="AB89" s="75">
        <f>-STOA!R89</f>
        <v>0</v>
      </c>
      <c r="AC89">
        <f t="shared" si="3"/>
        <v>0.18480194435442804</v>
      </c>
      <c r="AD89">
        <f t="shared" si="4"/>
        <v>21.815429526410814</v>
      </c>
      <c r="AE89">
        <f>'IDT-1'!D89</f>
        <v>0</v>
      </c>
      <c r="AF89" s="24"/>
      <c r="AG89">
        <f t="shared" si="5"/>
        <v>21.815429526410814</v>
      </c>
      <c r="AI89" s="34">
        <f>PXIL!L89</f>
        <v>0</v>
      </c>
      <c r="AJ89" s="34">
        <f>PXIL!R89</f>
        <v>0</v>
      </c>
      <c r="AK89" s="34">
        <f>RTM_IEX!L89</f>
        <v>11.24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</row>
    <row r="90" spans="1:46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5.0002314707652413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5.76</v>
      </c>
      <c r="AB90" s="75">
        <f>-STOA!R90</f>
        <v>0</v>
      </c>
      <c r="AC90">
        <f t="shared" si="3"/>
        <v>0.177493944354428</v>
      </c>
      <c r="AD90">
        <f t="shared" si="4"/>
        <v>20.952737526410811</v>
      </c>
      <c r="AE90">
        <f>'IDT-1'!D90</f>
        <v>0</v>
      </c>
      <c r="AF90" s="24"/>
      <c r="AG90">
        <f t="shared" si="5"/>
        <v>20.952737526410811</v>
      </c>
      <c r="AI90" s="34">
        <f>PXIL!L90</f>
        <v>0</v>
      </c>
      <c r="AJ90" s="34">
        <f>PXIL!R90</f>
        <v>0</v>
      </c>
      <c r="AK90" s="34">
        <f>RTM_IEX!L90</f>
        <v>10.37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</row>
    <row r="91" spans="1:46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5.0002314707652413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5.76</v>
      </c>
      <c r="AB91" s="75">
        <f>-STOA!R91</f>
        <v>0</v>
      </c>
      <c r="AC91">
        <f t="shared" si="3"/>
        <v>0.17026994435442802</v>
      </c>
      <c r="AD91">
        <f t="shared" si="4"/>
        <v>20.099961526410812</v>
      </c>
      <c r="AE91">
        <f>'IDT-1'!D91</f>
        <v>0</v>
      </c>
      <c r="AF91" s="24"/>
      <c r="AG91">
        <f t="shared" si="5"/>
        <v>20.099961526410812</v>
      </c>
      <c r="AI91" s="34">
        <f>PXIL!L91</f>
        <v>0</v>
      </c>
      <c r="AJ91" s="34">
        <f>PXIL!R91</f>
        <v>0</v>
      </c>
      <c r="AK91" s="34">
        <f>RTM_IEX!L91</f>
        <v>9.51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</row>
    <row r="92" spans="1:46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5.0002314707652413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5.76</v>
      </c>
      <c r="AB92" s="75">
        <f>-STOA!R92</f>
        <v>0</v>
      </c>
      <c r="AC92">
        <f t="shared" si="3"/>
        <v>0.15330194435442801</v>
      </c>
      <c r="AD92">
        <f t="shared" si="4"/>
        <v>18.096929526410815</v>
      </c>
      <c r="AE92">
        <f>'IDT-1'!D92</f>
        <v>0</v>
      </c>
      <c r="AF92" s="24"/>
      <c r="AG92">
        <f t="shared" si="5"/>
        <v>18.096929526410815</v>
      </c>
      <c r="AI92" s="34">
        <f>PXIL!L92</f>
        <v>0</v>
      </c>
      <c r="AJ92" s="34">
        <f>PXIL!R92</f>
        <v>0</v>
      </c>
      <c r="AK92" s="34">
        <f>RTM_IEX!L92</f>
        <v>7.49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</row>
    <row r="93" spans="1:46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5.0002314707652413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5.76</v>
      </c>
      <c r="AB93" s="75">
        <f>-STOA!R93</f>
        <v>0</v>
      </c>
      <c r="AC93">
        <f t="shared" si="3"/>
        <v>0.15086594435442802</v>
      </c>
      <c r="AD93">
        <f t="shared" si="4"/>
        <v>17.809365526410811</v>
      </c>
      <c r="AE93">
        <f>'IDT-1'!D93</f>
        <v>0</v>
      </c>
      <c r="AF93" s="24"/>
      <c r="AG93">
        <f t="shared" si="5"/>
        <v>17.809365526410811</v>
      </c>
      <c r="AI93" s="34">
        <f>PXIL!L93</f>
        <v>0</v>
      </c>
      <c r="AJ93" s="34">
        <f>PXIL!R93</f>
        <v>0</v>
      </c>
      <c r="AK93" s="34">
        <f>RTM_IEX!L93</f>
        <v>7.2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</row>
    <row r="94" spans="1:46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5.0002314707652413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5.76</v>
      </c>
      <c r="AB94" s="75">
        <f>-STOA!R94</f>
        <v>0</v>
      </c>
      <c r="AC94">
        <f t="shared" si="3"/>
        <v>0.14280194435442803</v>
      </c>
      <c r="AD94">
        <f t="shared" si="4"/>
        <v>16.857429526410815</v>
      </c>
      <c r="AE94">
        <f>'IDT-1'!D94</f>
        <v>0</v>
      </c>
      <c r="AF94" s="24"/>
      <c r="AG94">
        <f t="shared" si="5"/>
        <v>16.857429526410815</v>
      </c>
      <c r="AI94" s="34">
        <f>PXIL!L94</f>
        <v>0</v>
      </c>
      <c r="AJ94" s="34">
        <f>PXIL!R94</f>
        <v>0</v>
      </c>
      <c r="AK94" s="34">
        <f>RTM_IEX!L94</f>
        <v>6.24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</row>
    <row r="95" spans="1:46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5.0002314707652413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5.76</v>
      </c>
      <c r="AB95" s="75">
        <f>-STOA!R95</f>
        <v>0</v>
      </c>
      <c r="AC95">
        <f t="shared" si="3"/>
        <v>0.13473794435442804</v>
      </c>
      <c r="AD95">
        <f t="shared" si="4"/>
        <v>15.905493526410813</v>
      </c>
      <c r="AE95">
        <f>'IDT-1'!D95</f>
        <v>0</v>
      </c>
      <c r="AF95" s="24"/>
      <c r="AG95">
        <f t="shared" si="5"/>
        <v>15.905493526410813</v>
      </c>
      <c r="AI95" s="34">
        <f>PXIL!L95</f>
        <v>0</v>
      </c>
      <c r="AJ95" s="34">
        <f>PXIL!R95</f>
        <v>0</v>
      </c>
      <c r="AK95" s="34">
        <f>RTM_IEX!L95</f>
        <v>5.28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</row>
    <row r="96" spans="1:46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5.0002314707652413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5.76</v>
      </c>
      <c r="AB96" s="75">
        <f>-STOA!R96</f>
        <v>0</v>
      </c>
      <c r="AC96">
        <f t="shared" si="3"/>
        <v>0.12910994435442802</v>
      </c>
      <c r="AD96">
        <f t="shared" si="4"/>
        <v>15.241121526410813</v>
      </c>
      <c r="AE96">
        <f>'IDT-1'!D96</f>
        <v>0</v>
      </c>
      <c r="AF96" s="24"/>
      <c r="AG96">
        <f t="shared" si="5"/>
        <v>15.241121526410813</v>
      </c>
      <c r="AI96" s="34">
        <f>PXIL!L96</f>
        <v>0</v>
      </c>
      <c r="AJ96" s="34">
        <f>PXIL!R96</f>
        <v>0</v>
      </c>
      <c r="AK96" s="34">
        <f>RTM_IEX!L96</f>
        <v>4.6100000000000003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</row>
    <row r="97" spans="1:46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5.0002314707652413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5.76</v>
      </c>
      <c r="AB97" s="75">
        <f>-STOA!R97</f>
        <v>0</v>
      </c>
      <c r="AC97">
        <f t="shared" si="3"/>
        <v>0.11860994435442802</v>
      </c>
      <c r="AD97">
        <f t="shared" si="4"/>
        <v>14.001621526410812</v>
      </c>
      <c r="AE97">
        <f>'IDT-1'!D97</f>
        <v>0</v>
      </c>
      <c r="AF97" s="24"/>
      <c r="AG97">
        <f t="shared" si="5"/>
        <v>14.001621526410812</v>
      </c>
      <c r="AI97" s="34">
        <f>PXIL!L97</f>
        <v>0</v>
      </c>
      <c r="AJ97" s="34">
        <f>PXIL!R97</f>
        <v>0</v>
      </c>
      <c r="AK97" s="34">
        <f>RTM_IEX!L97</f>
        <v>3.36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</row>
    <row r="98" spans="1:46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5.0002314707652413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5.76</v>
      </c>
      <c r="AB98" s="75">
        <f>-STOA!R98</f>
        <v>0</v>
      </c>
      <c r="AC98">
        <f t="shared" si="3"/>
        <v>0.11298194435442802</v>
      </c>
      <c r="AD98">
        <f t="shared" si="4"/>
        <v>13.337249526410812</v>
      </c>
      <c r="AE98">
        <f>'IDT-1'!D98</f>
        <v>0</v>
      </c>
      <c r="AF98" s="24"/>
      <c r="AG98">
        <f t="shared" si="5"/>
        <v>13.337249526410812</v>
      </c>
      <c r="AI98" s="34">
        <f>PXIL!L98</f>
        <v>0</v>
      </c>
      <c r="AJ98" s="34">
        <f>PXIL!R98</f>
        <v>0</v>
      </c>
      <c r="AK98" s="34">
        <f>RTM_IEX!L98</f>
        <v>2.69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0.12000296980877177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0.15665249999999992</v>
      </c>
      <c r="AB99" s="75">
        <f t="shared" si="6"/>
        <v>0</v>
      </c>
      <c r="AC99">
        <f t="shared" si="6"/>
        <v>4.0005039463936829E-3</v>
      </c>
      <c r="AD99">
        <f t="shared" si="6"/>
        <v>0.47224996586237827</v>
      </c>
      <c r="AE99">
        <f t="shared" ref="AE99:AT99" si="7">SUM(AE3:AE98)/4000</f>
        <v>0</v>
      </c>
      <c r="AG99">
        <f t="shared" si="7"/>
        <v>0.47224996586237827</v>
      </c>
      <c r="AI99">
        <f t="shared" si="7"/>
        <v>0</v>
      </c>
      <c r="AJ99">
        <f t="shared" si="7"/>
        <v>0</v>
      </c>
      <c r="AK99">
        <f t="shared" si="7"/>
        <v>0.19959500000000008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6" ht="15" customHeight="1">
      <c r="A1" s="190">
        <f>Allocation_SG!A1</f>
        <v>45278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191</v>
      </c>
      <c r="K1" s="215" t="s">
        <v>192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11.715824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9.32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0.17670092159999998</v>
      </c>
      <c r="AD3">
        <f>SUM(B3:AB3,AI3:AT3)-AC3</f>
        <v>20.8591230784</v>
      </c>
      <c r="AE3">
        <v>0</v>
      </c>
      <c r="AF3" s="24"/>
      <c r="AG3">
        <f>SUM(AD3:AF3)</f>
        <v>20.8591230784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</row>
    <row r="4" spans="1:46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13.803924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6.05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0.16677296159999999</v>
      </c>
      <c r="AD4">
        <f t="shared" ref="AD4:AD67" si="1">SUM(B4:AB4,AI4:AT4)-AC4</f>
        <v>19.6871510384</v>
      </c>
      <c r="AE4">
        <v>0</v>
      </c>
      <c r="AF4" s="24"/>
      <c r="AG4">
        <f t="shared" ref="AG4:AG67" si="2">SUM(AD4:AF4)</f>
        <v>19.6871510384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</row>
    <row r="5" spans="1:46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14.407297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4.6100000000000003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0.15974529479999999</v>
      </c>
      <c r="AD5">
        <f t="shared" si="1"/>
        <v>18.857551705199999</v>
      </c>
      <c r="AE5">
        <v>0</v>
      </c>
      <c r="AF5" s="24"/>
      <c r="AG5">
        <f t="shared" si="2"/>
        <v>18.857551705199999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</row>
    <row r="6" spans="1:46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14.407297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4.2300000000000004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0.15655329479999999</v>
      </c>
      <c r="AD6">
        <f t="shared" si="1"/>
        <v>18.480743705200002</v>
      </c>
      <c r="AE6">
        <v>0</v>
      </c>
      <c r="AF6" s="24"/>
      <c r="AG6">
        <f t="shared" si="2"/>
        <v>18.480743705200002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</row>
    <row r="7" spans="1:46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14.407297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3.75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0.15252129479999998</v>
      </c>
      <c r="AD7">
        <f t="shared" si="1"/>
        <v>18.0047757052</v>
      </c>
      <c r="AE7">
        <v>0</v>
      </c>
      <c r="AF7" s="24"/>
      <c r="AG7">
        <f t="shared" si="2"/>
        <v>18.0047757052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</row>
    <row r="8" spans="1:46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14.407297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1.25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0.13152129479999999</v>
      </c>
      <c r="AD8">
        <f t="shared" si="1"/>
        <v>15.525775705199999</v>
      </c>
      <c r="AE8">
        <v>0</v>
      </c>
      <c r="AF8" s="24"/>
      <c r="AG8">
        <f t="shared" si="2"/>
        <v>15.525775705199999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</row>
    <row r="9" spans="1:46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14.407297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1.63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0.13471329479999999</v>
      </c>
      <c r="AD9">
        <f t="shared" si="1"/>
        <v>15.9025837052</v>
      </c>
      <c r="AE9">
        <v>0</v>
      </c>
      <c r="AF9" s="24"/>
      <c r="AG9">
        <f t="shared" si="2"/>
        <v>15.9025837052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</row>
    <row r="10" spans="1:46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14.407297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1.73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0.1355532948</v>
      </c>
      <c r="AD10">
        <f t="shared" si="1"/>
        <v>16.001743705199999</v>
      </c>
      <c r="AE10">
        <v>0</v>
      </c>
      <c r="AF10" s="24"/>
      <c r="AG10">
        <f t="shared" si="2"/>
        <v>16.001743705199999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</row>
    <row r="11" spans="1:46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14.407297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0.12102129479999998</v>
      </c>
      <c r="AD11">
        <f t="shared" si="1"/>
        <v>14.2862757052</v>
      </c>
      <c r="AE11">
        <v>0</v>
      </c>
      <c r="AF11" s="24"/>
      <c r="AG11">
        <f t="shared" si="2"/>
        <v>14.2862757052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</row>
    <row r="12" spans="1:46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14.407297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1.63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0.13471329479999999</v>
      </c>
      <c r="AD12">
        <f t="shared" si="1"/>
        <v>15.9025837052</v>
      </c>
      <c r="AE12">
        <v>0</v>
      </c>
      <c r="AF12" s="24"/>
      <c r="AG12">
        <f t="shared" si="2"/>
        <v>15.9025837052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</row>
    <row r="13" spans="1:46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14.407297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1.92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0.13714929480000002</v>
      </c>
      <c r="AD13">
        <f t="shared" si="1"/>
        <v>16.190147705200001</v>
      </c>
      <c r="AE13">
        <v>0</v>
      </c>
      <c r="AF13" s="24"/>
      <c r="AG13">
        <f t="shared" si="2"/>
        <v>16.190147705200001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</row>
    <row r="14" spans="1:46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14.407297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2.79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0.14445729479999997</v>
      </c>
      <c r="AD14">
        <f t="shared" si="1"/>
        <v>17.0528397052</v>
      </c>
      <c r="AE14">
        <v>0</v>
      </c>
      <c r="AF14" s="24"/>
      <c r="AG14">
        <f t="shared" si="2"/>
        <v>17.0528397052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</row>
    <row r="15" spans="1:46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14.407297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2.88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0.14521329479999998</v>
      </c>
      <c r="AD15">
        <f t="shared" si="1"/>
        <v>17.142083705199997</v>
      </c>
      <c r="AE15">
        <v>0</v>
      </c>
      <c r="AF15" s="24"/>
      <c r="AG15">
        <f t="shared" si="2"/>
        <v>17.142083705199997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</row>
    <row r="16" spans="1:46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14.407297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5.19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0.16461729480000001</v>
      </c>
      <c r="AD16">
        <f t="shared" si="1"/>
        <v>19.432679705200002</v>
      </c>
      <c r="AE16">
        <v>0</v>
      </c>
      <c r="AF16" s="24"/>
      <c r="AG16">
        <f t="shared" si="2"/>
        <v>19.432679705200002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</row>
    <row r="17" spans="1:46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14.407297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4.03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0.15487329480000001</v>
      </c>
      <c r="AD17">
        <f t="shared" si="1"/>
        <v>18.282423705199999</v>
      </c>
      <c r="AE17">
        <v>0</v>
      </c>
      <c r="AF17" s="24"/>
      <c r="AG17">
        <f t="shared" si="2"/>
        <v>18.282423705199999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</row>
    <row r="18" spans="1:46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14.407297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4.13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0.15571329479999999</v>
      </c>
      <c r="AD18">
        <f t="shared" si="1"/>
        <v>18.381583705199997</v>
      </c>
      <c r="AE18">
        <v>0</v>
      </c>
      <c r="AF18" s="24"/>
      <c r="AG18">
        <f t="shared" si="2"/>
        <v>18.381583705199997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</row>
    <row r="19" spans="1:46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14.407297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3.84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0.15327729479999999</v>
      </c>
      <c r="AD19">
        <f t="shared" si="1"/>
        <v>18.094019705200001</v>
      </c>
      <c r="AE19">
        <v>0</v>
      </c>
      <c r="AF19" s="24"/>
      <c r="AG19">
        <f t="shared" si="2"/>
        <v>18.094019705200001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</row>
    <row r="20" spans="1:46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14.407297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6.82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0.17830929479999999</v>
      </c>
      <c r="AD20">
        <f t="shared" si="1"/>
        <v>21.048987705200002</v>
      </c>
      <c r="AE20">
        <v>0</v>
      </c>
      <c r="AF20" s="24"/>
      <c r="AG20">
        <f t="shared" si="2"/>
        <v>21.048987705200002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</row>
    <row r="21" spans="1:46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14.407297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6.15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0.17268129479999997</v>
      </c>
      <c r="AD21">
        <f t="shared" si="1"/>
        <v>20.384615705199998</v>
      </c>
      <c r="AE21">
        <v>0</v>
      </c>
      <c r="AF21" s="24"/>
      <c r="AG21">
        <f t="shared" si="2"/>
        <v>20.384615705199998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</row>
    <row r="22" spans="1:46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14.407297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6.15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0.17268129479999997</v>
      </c>
      <c r="AD22">
        <f t="shared" si="1"/>
        <v>20.384615705199998</v>
      </c>
      <c r="AE22">
        <v>0</v>
      </c>
      <c r="AF22" s="24"/>
      <c r="AG22">
        <f t="shared" si="2"/>
        <v>20.384615705199998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</row>
    <row r="23" spans="1:46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14.407297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9.51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0.20090529479999997</v>
      </c>
      <c r="AD23">
        <f t="shared" si="1"/>
        <v>23.7163917052</v>
      </c>
      <c r="AE23">
        <v>0</v>
      </c>
      <c r="AF23" s="24"/>
      <c r="AG23">
        <f t="shared" si="2"/>
        <v>23.7163917052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</row>
    <row r="24" spans="1:46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14.407297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3.75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0.20056929479999996</v>
      </c>
      <c r="AD24">
        <f t="shared" si="1"/>
        <v>23.676727705199998</v>
      </c>
      <c r="AE24">
        <v>0</v>
      </c>
      <c r="AF24" s="24"/>
      <c r="AG24">
        <f t="shared" si="2"/>
        <v>23.676727705199998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5.72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</row>
    <row r="25" spans="1:46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14.407297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3.84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0.20073729479999999</v>
      </c>
      <c r="AD25">
        <f t="shared" si="1"/>
        <v>23.696559705200002</v>
      </c>
      <c r="AE25">
        <v>0</v>
      </c>
      <c r="AF25" s="24"/>
      <c r="AG25">
        <f t="shared" si="2"/>
        <v>23.696559705200002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5.65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</row>
    <row r="26" spans="1:46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14.407297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3.46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0.19099329479999999</v>
      </c>
      <c r="AD26">
        <f t="shared" si="1"/>
        <v>22.546303705200003</v>
      </c>
      <c r="AE26">
        <v>0</v>
      </c>
      <c r="AF26" s="24"/>
      <c r="AG26">
        <f t="shared" si="2"/>
        <v>22.546303705200003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4.87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</row>
    <row r="27" spans="1:46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14.407297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0.18234129479999997</v>
      </c>
      <c r="AD27">
        <f t="shared" si="1"/>
        <v>21.5249557052</v>
      </c>
      <c r="AE27">
        <v>0</v>
      </c>
      <c r="AF27" s="24"/>
      <c r="AG27">
        <f t="shared" si="2"/>
        <v>21.5249557052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7.3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</row>
    <row r="28" spans="1:46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14.407297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0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0.20090529479999997</v>
      </c>
      <c r="AD28">
        <f t="shared" si="1"/>
        <v>23.7163917052</v>
      </c>
      <c r="AE28">
        <v>0</v>
      </c>
      <c r="AF28" s="24"/>
      <c r="AG28">
        <f t="shared" si="2"/>
        <v>23.7163917052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9.51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</row>
    <row r="29" spans="1:46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14.407297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2.69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0.20023329479999999</v>
      </c>
      <c r="AD29">
        <f t="shared" si="1"/>
        <v>23.637063705199999</v>
      </c>
      <c r="AE29">
        <v>0</v>
      </c>
      <c r="AF29" s="24"/>
      <c r="AG29">
        <f t="shared" si="2"/>
        <v>23.637063705199999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6.74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</row>
    <row r="30" spans="1:46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14.407297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3.07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0.20014929479999999</v>
      </c>
      <c r="AD30">
        <f t="shared" si="1"/>
        <v>23.627147705200002</v>
      </c>
      <c r="AE30">
        <v>0</v>
      </c>
      <c r="AF30" s="24"/>
      <c r="AG30">
        <f t="shared" si="2"/>
        <v>23.627147705200002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6.35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</row>
    <row r="31" spans="1:46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14.407297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9.51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0.20090529479999997</v>
      </c>
      <c r="AD31">
        <f t="shared" si="1"/>
        <v>23.7163917052</v>
      </c>
      <c r="AE31">
        <v>0</v>
      </c>
      <c r="AF31" s="24"/>
      <c r="AG31">
        <f t="shared" si="2"/>
        <v>23.7163917052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</row>
    <row r="32" spans="1:46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14.407297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8.36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0.19124529479999999</v>
      </c>
      <c r="AD32">
        <f t="shared" si="1"/>
        <v>22.576051705199998</v>
      </c>
      <c r="AE32">
        <v>0</v>
      </c>
      <c r="AF32" s="24"/>
      <c r="AG32">
        <f t="shared" si="2"/>
        <v>22.576051705199998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</row>
    <row r="33" spans="1:46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14.407297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5.67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0.16864929480000002</v>
      </c>
      <c r="AD33">
        <f t="shared" si="1"/>
        <v>19.9086477052</v>
      </c>
      <c r="AE33">
        <v>0</v>
      </c>
      <c r="AF33" s="24"/>
      <c r="AG33">
        <f t="shared" si="2"/>
        <v>19.9086477052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</row>
    <row r="34" spans="1:46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14.407297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6.72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0.17746929479999998</v>
      </c>
      <c r="AD34">
        <f t="shared" si="1"/>
        <v>20.949827705199997</v>
      </c>
      <c r="AE34">
        <v>0</v>
      </c>
      <c r="AF34" s="24"/>
      <c r="AG34">
        <f t="shared" si="2"/>
        <v>20.949827705199997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</row>
    <row r="35" spans="1:46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14.407297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9.51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0.20090529479999997</v>
      </c>
      <c r="AD35">
        <f t="shared" si="1"/>
        <v>23.7163917052</v>
      </c>
      <c r="AE35">
        <v>0</v>
      </c>
      <c r="AF35" s="24"/>
      <c r="AG35">
        <f t="shared" si="2"/>
        <v>23.7163917052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</row>
    <row r="36" spans="1:46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14.407297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9.51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0.20090529479999997</v>
      </c>
      <c r="AD36">
        <f t="shared" si="1"/>
        <v>23.7163917052</v>
      </c>
      <c r="AE36">
        <v>0</v>
      </c>
      <c r="AF36" s="24"/>
      <c r="AG36">
        <f t="shared" si="2"/>
        <v>23.7163917052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</row>
    <row r="37" spans="1:46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14.407297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9.51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0.20090529479999997</v>
      </c>
      <c r="AD37">
        <f t="shared" si="1"/>
        <v>23.7163917052</v>
      </c>
      <c r="AE37">
        <v>0</v>
      </c>
      <c r="AF37" s="24"/>
      <c r="AG37">
        <f t="shared" si="2"/>
        <v>23.7163917052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</row>
    <row r="38" spans="1:46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14.407297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9.51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0.20090529479999997</v>
      </c>
      <c r="AD38">
        <f t="shared" si="1"/>
        <v>23.7163917052</v>
      </c>
      <c r="AE38">
        <v>0</v>
      </c>
      <c r="AF38" s="24"/>
      <c r="AG38">
        <f t="shared" si="2"/>
        <v>23.7163917052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</row>
    <row r="39" spans="1:46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14.407297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9.51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0.20090529479999997</v>
      </c>
      <c r="AD39">
        <f t="shared" si="1"/>
        <v>23.7163917052</v>
      </c>
      <c r="AE39">
        <v>0</v>
      </c>
      <c r="AF39" s="24"/>
      <c r="AG39">
        <f t="shared" si="2"/>
        <v>23.7163917052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</row>
    <row r="40" spans="1:46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14.407297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9.51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0.20090529479999997</v>
      </c>
      <c r="AD40">
        <f t="shared" si="1"/>
        <v>23.7163917052</v>
      </c>
      <c r="AE40">
        <v>0</v>
      </c>
      <c r="AF40" s="24"/>
      <c r="AG40">
        <f t="shared" si="2"/>
        <v>23.7163917052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</row>
    <row r="41" spans="1:46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14.407297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9.51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0.20090529479999997</v>
      </c>
      <c r="AD41">
        <f t="shared" si="1"/>
        <v>23.7163917052</v>
      </c>
      <c r="AE41">
        <v>0</v>
      </c>
      <c r="AF41" s="24"/>
      <c r="AG41">
        <f t="shared" si="2"/>
        <v>23.7163917052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</row>
    <row r="42" spans="1:46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14.407297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8.36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0.19124529479999999</v>
      </c>
      <c r="AD42">
        <f t="shared" si="1"/>
        <v>22.576051705199998</v>
      </c>
      <c r="AE42">
        <v>0</v>
      </c>
      <c r="AF42" s="24"/>
      <c r="AG42">
        <f t="shared" si="2"/>
        <v>22.576051705199998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</row>
    <row r="43" spans="1:46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14.407297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6.53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0.1758732948</v>
      </c>
      <c r="AD43">
        <f t="shared" si="1"/>
        <v>20.761423705200002</v>
      </c>
      <c r="AE43">
        <v>0</v>
      </c>
      <c r="AF43" s="24"/>
      <c r="AG43">
        <f t="shared" si="2"/>
        <v>20.761423705200002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</row>
    <row r="44" spans="1:46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14.407297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7.78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0.18637329480000001</v>
      </c>
      <c r="AD44">
        <f t="shared" si="1"/>
        <v>22.000923705200002</v>
      </c>
      <c r="AE44">
        <v>0</v>
      </c>
      <c r="AF44" s="24"/>
      <c r="AG44">
        <f t="shared" si="2"/>
        <v>22.000923705200002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</row>
    <row r="45" spans="1:46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14.407297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3.46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0.15008529479999999</v>
      </c>
      <c r="AD45">
        <f t="shared" si="1"/>
        <v>17.7172117052</v>
      </c>
      <c r="AE45">
        <v>0</v>
      </c>
      <c r="AF45" s="24"/>
      <c r="AG45">
        <f t="shared" si="2"/>
        <v>17.7172117052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</row>
    <row r="46" spans="1:46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14.407297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8.4499999999999993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0.19200129479999997</v>
      </c>
      <c r="AD46">
        <f t="shared" si="1"/>
        <v>22.665295705199998</v>
      </c>
      <c r="AE46">
        <v>0</v>
      </c>
      <c r="AF46" s="24"/>
      <c r="AG46">
        <f t="shared" si="2"/>
        <v>22.665295705199998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</row>
    <row r="47" spans="1:46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14.407297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3.27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0.17965329479999997</v>
      </c>
      <c r="AD47">
        <f t="shared" si="1"/>
        <v>21.207643705199999</v>
      </c>
      <c r="AE47">
        <v>0</v>
      </c>
      <c r="AF47" s="24"/>
      <c r="AG47">
        <f t="shared" si="2"/>
        <v>21.207643705199999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3.71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</row>
    <row r="48" spans="1:46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14.407297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2.69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0.18049329479999998</v>
      </c>
      <c r="AD48">
        <f t="shared" si="1"/>
        <v>21.3068037052</v>
      </c>
      <c r="AE48">
        <v>0</v>
      </c>
      <c r="AF48" s="24"/>
      <c r="AG48">
        <f t="shared" si="2"/>
        <v>21.3068037052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4.3899999999999997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</row>
    <row r="49" spans="1:46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14.407297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2.98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0.19250529479999998</v>
      </c>
      <c r="AD49">
        <f t="shared" si="1"/>
        <v>22.724791705200001</v>
      </c>
      <c r="AE49">
        <v>0</v>
      </c>
      <c r="AF49" s="24"/>
      <c r="AG49">
        <f t="shared" si="2"/>
        <v>22.724791705200001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5.53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</row>
    <row r="50" spans="1:46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14.407297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2.02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0.1925052948</v>
      </c>
      <c r="AD50">
        <f t="shared" si="1"/>
        <v>22.724791705199998</v>
      </c>
      <c r="AE50">
        <v>0</v>
      </c>
      <c r="AF50" s="24"/>
      <c r="AG50">
        <f t="shared" si="2"/>
        <v>22.724791705199998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6.49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</row>
    <row r="51" spans="1:46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14.407297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0.48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0.19351329479999999</v>
      </c>
      <c r="AD51">
        <f t="shared" si="1"/>
        <v>22.843783705200003</v>
      </c>
      <c r="AE51">
        <v>0</v>
      </c>
      <c r="AF51" s="24"/>
      <c r="AG51">
        <f t="shared" si="2"/>
        <v>22.843783705200003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8.15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</row>
    <row r="52" spans="1:46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14.407297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0.18796929479999996</v>
      </c>
      <c r="AD52">
        <f t="shared" si="1"/>
        <v>22.1893277052</v>
      </c>
      <c r="AE52">
        <v>0</v>
      </c>
      <c r="AF52" s="24"/>
      <c r="AG52">
        <f t="shared" si="2"/>
        <v>22.1893277052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7.97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</row>
    <row r="53" spans="1:46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14.407297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0.1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0.20056929479999996</v>
      </c>
      <c r="AD53">
        <f t="shared" si="1"/>
        <v>23.676727705199998</v>
      </c>
      <c r="AE53">
        <v>0</v>
      </c>
      <c r="AF53" s="24"/>
      <c r="AG53">
        <f t="shared" si="2"/>
        <v>23.676727705199998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9.3699999999999992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</row>
    <row r="54" spans="1:46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14.407297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0.20090529479999997</v>
      </c>
      <c r="AD54">
        <f t="shared" si="1"/>
        <v>23.7163917052</v>
      </c>
      <c r="AE54">
        <v>0</v>
      </c>
      <c r="AF54" s="24"/>
      <c r="AG54">
        <f t="shared" si="2"/>
        <v>23.7163917052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9.51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</row>
    <row r="55" spans="1:46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14.407297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0.20090529479999997</v>
      </c>
      <c r="AD55">
        <f t="shared" si="1"/>
        <v>23.7163917052</v>
      </c>
      <c r="AE55">
        <v>0</v>
      </c>
      <c r="AF55" s="24"/>
      <c r="AG55">
        <f t="shared" si="2"/>
        <v>23.7163917052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9.51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</row>
    <row r="56" spans="1:46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14.407297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0.20090529479999997</v>
      </c>
      <c r="AD56">
        <f t="shared" si="1"/>
        <v>23.7163917052</v>
      </c>
      <c r="AE56">
        <v>0</v>
      </c>
      <c r="AF56" s="24"/>
      <c r="AG56">
        <f t="shared" si="2"/>
        <v>23.7163917052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9.51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</row>
    <row r="57" spans="1:46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14.407297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0.20090529479999997</v>
      </c>
      <c r="AD57">
        <f t="shared" si="1"/>
        <v>23.7163917052</v>
      </c>
      <c r="AE57">
        <v>0</v>
      </c>
      <c r="AF57" s="24"/>
      <c r="AG57">
        <f t="shared" si="2"/>
        <v>23.7163917052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9.51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</row>
    <row r="58" spans="1:46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14.407297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0.20090529479999997</v>
      </c>
      <c r="AD58">
        <f t="shared" si="1"/>
        <v>23.7163917052</v>
      </c>
      <c r="AE58">
        <v>0</v>
      </c>
      <c r="AF58" s="24"/>
      <c r="AG58">
        <f t="shared" si="2"/>
        <v>23.7163917052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9.51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</row>
    <row r="59" spans="1:46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14.407297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0.96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0.18654129479999998</v>
      </c>
      <c r="AD59">
        <f t="shared" si="1"/>
        <v>22.020755705199999</v>
      </c>
      <c r="AE59">
        <v>0</v>
      </c>
      <c r="AF59" s="24"/>
      <c r="AG59">
        <f t="shared" si="2"/>
        <v>22.020755705199999</v>
      </c>
      <c r="AI59" s="34">
        <f>PXIL!M59</f>
        <v>0</v>
      </c>
      <c r="AJ59" s="34">
        <f>PXIL!S59</f>
        <v>0</v>
      </c>
      <c r="AK59" s="34">
        <f>RTM_IEX!M59</f>
        <v>0.1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6.74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</row>
    <row r="60" spans="1:46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14.407297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2.02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0.18410529479999999</v>
      </c>
      <c r="AD60">
        <f t="shared" si="1"/>
        <v>21.733191705200003</v>
      </c>
      <c r="AE60">
        <v>0</v>
      </c>
      <c r="AF60" s="24"/>
      <c r="AG60">
        <f t="shared" si="2"/>
        <v>21.733191705200003</v>
      </c>
      <c r="AI60" s="34">
        <f>PXIL!M60</f>
        <v>0</v>
      </c>
      <c r="AJ60" s="34">
        <f>PXIL!S60</f>
        <v>0</v>
      </c>
      <c r="AK60" s="34">
        <f>RTM_IEX!M60</f>
        <v>0.1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5.39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</row>
    <row r="61" spans="1:46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14.407297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4.03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0.20056929480000002</v>
      </c>
      <c r="AD61">
        <f t="shared" si="1"/>
        <v>23.676727705200001</v>
      </c>
      <c r="AE61">
        <v>0</v>
      </c>
      <c r="AF61" s="24"/>
      <c r="AG61">
        <f t="shared" si="2"/>
        <v>23.676727705200001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5.44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</row>
    <row r="62" spans="1:46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14.407297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5.47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0.20115729479999997</v>
      </c>
      <c r="AD62">
        <f t="shared" si="1"/>
        <v>23.746139705199997</v>
      </c>
      <c r="AE62">
        <v>0</v>
      </c>
      <c r="AF62" s="24"/>
      <c r="AG62">
        <f t="shared" si="2"/>
        <v>23.746139705199997</v>
      </c>
      <c r="AI62" s="34">
        <f>PXIL!M62</f>
        <v>0</v>
      </c>
      <c r="AJ62" s="34">
        <f>PXIL!S62</f>
        <v>0</v>
      </c>
      <c r="AK62" s="34">
        <f>RTM_IEX!M62</f>
        <v>0.1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3.97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</row>
    <row r="63" spans="1:46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14.407297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7.97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0.20065329479999996</v>
      </c>
      <c r="AD63">
        <f t="shared" si="1"/>
        <v>23.686643705200002</v>
      </c>
      <c r="AE63">
        <v>0</v>
      </c>
      <c r="AF63" s="24"/>
      <c r="AG63">
        <f t="shared" si="2"/>
        <v>23.686643705200002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1.51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</row>
    <row r="64" spans="1:46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14.407297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9.51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0.20090529479999997</v>
      </c>
      <c r="AD64">
        <f t="shared" si="1"/>
        <v>23.7163917052</v>
      </c>
      <c r="AE64">
        <v>0</v>
      </c>
      <c r="AF64" s="24"/>
      <c r="AG64">
        <f t="shared" si="2"/>
        <v>23.7163917052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</row>
    <row r="65" spans="1:46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14.407297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9.51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0.20090529479999997</v>
      </c>
      <c r="AD65">
        <f t="shared" si="1"/>
        <v>23.7163917052</v>
      </c>
      <c r="AE65">
        <v>0</v>
      </c>
      <c r="AF65" s="24"/>
      <c r="AG65">
        <f t="shared" si="2"/>
        <v>23.7163917052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</row>
    <row r="66" spans="1:46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14.407297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0.20090529479999997</v>
      </c>
      <c r="AD66">
        <f t="shared" si="1"/>
        <v>23.7163917052</v>
      </c>
      <c r="AE66">
        <v>0</v>
      </c>
      <c r="AF66" s="24"/>
      <c r="AG66">
        <f t="shared" si="2"/>
        <v>23.7163917052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9.51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</row>
    <row r="67" spans="1:46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14.407297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0.19200129479999997</v>
      </c>
      <c r="AD67">
        <f t="shared" si="1"/>
        <v>22.665295705199998</v>
      </c>
      <c r="AE67">
        <v>0</v>
      </c>
      <c r="AF67" s="24"/>
      <c r="AG67">
        <f t="shared" si="2"/>
        <v>22.665295705199998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8.4499999999999993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</row>
    <row r="68" spans="1:46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14.407297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0.20090529479999997</v>
      </c>
      <c r="AD68">
        <f t="shared" ref="AD68:AD98" si="4">SUM(B68:AB68,AI68:AT68)-AC68</f>
        <v>23.7163917052</v>
      </c>
      <c r="AE68">
        <v>0</v>
      </c>
      <c r="AF68" s="24"/>
      <c r="AG68">
        <f t="shared" ref="AG68:AG98" si="5">SUM(AD68:AF68)</f>
        <v>23.7163917052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9.51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</row>
    <row r="69" spans="1:46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14.407297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0.20090529479999997</v>
      </c>
      <c r="AD69">
        <f t="shared" si="4"/>
        <v>23.7163917052</v>
      </c>
      <c r="AE69">
        <v>0</v>
      </c>
      <c r="AF69" s="24"/>
      <c r="AG69">
        <f t="shared" si="5"/>
        <v>23.7163917052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9.51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</row>
    <row r="70" spans="1:46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14.407297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0.20090529479999997</v>
      </c>
      <c r="AD70">
        <f t="shared" si="4"/>
        <v>23.7163917052</v>
      </c>
      <c r="AE70">
        <v>0</v>
      </c>
      <c r="AF70" s="24"/>
      <c r="AG70">
        <f t="shared" si="5"/>
        <v>23.7163917052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9.51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</row>
    <row r="71" spans="1:46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14.407297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5.76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0.20098929479999997</v>
      </c>
      <c r="AD71">
        <f t="shared" si="4"/>
        <v>23.7263077052</v>
      </c>
      <c r="AE71">
        <v>0</v>
      </c>
      <c r="AF71" s="24"/>
      <c r="AG71">
        <f t="shared" si="5"/>
        <v>23.7263077052</v>
      </c>
      <c r="AI71" s="34">
        <f>PXIL!M71</f>
        <v>0</v>
      </c>
      <c r="AJ71" s="34">
        <f>PXIL!S71</f>
        <v>0</v>
      </c>
      <c r="AK71" s="34">
        <f>RTM_IEX!M71</f>
        <v>0.1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3.66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</row>
    <row r="72" spans="1:46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14.407297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7.4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0.20107329479999997</v>
      </c>
      <c r="AD72">
        <f t="shared" si="4"/>
        <v>23.736223705199997</v>
      </c>
      <c r="AE72">
        <v>0</v>
      </c>
      <c r="AF72" s="24"/>
      <c r="AG72">
        <f t="shared" si="5"/>
        <v>23.736223705199997</v>
      </c>
      <c r="AI72" s="34">
        <f>PXIL!M72</f>
        <v>0</v>
      </c>
      <c r="AJ72" s="34">
        <f>PXIL!S72</f>
        <v>0</v>
      </c>
      <c r="AK72" s="34">
        <f>RTM_IEX!M72</f>
        <v>0.09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2.04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</row>
    <row r="73" spans="1:46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14.407297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3.8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0.19443729479999999</v>
      </c>
      <c r="AD73">
        <f t="shared" si="4"/>
        <v>22.952859705200002</v>
      </c>
      <c r="AE73">
        <v>0</v>
      </c>
      <c r="AF73" s="24"/>
      <c r="AG73">
        <f t="shared" si="5"/>
        <v>22.952859705200002</v>
      </c>
      <c r="AI73" s="34">
        <f>PXIL!M73</f>
        <v>0</v>
      </c>
      <c r="AJ73" s="34">
        <f>PXIL!S73</f>
        <v>0</v>
      </c>
      <c r="AK73" s="34">
        <f>RTM_IEX!M73</f>
        <v>3.71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1.23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</row>
    <row r="74" spans="1:46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14.407297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2.5499999999999998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0.18393729479999998</v>
      </c>
      <c r="AD74">
        <f t="shared" si="4"/>
        <v>21.713359705200002</v>
      </c>
      <c r="AE74">
        <v>0</v>
      </c>
      <c r="AF74" s="24"/>
      <c r="AG74">
        <f t="shared" si="5"/>
        <v>21.713359705200002</v>
      </c>
      <c r="AI74" s="34">
        <f>PXIL!M74</f>
        <v>0</v>
      </c>
      <c r="AJ74" s="34">
        <f>PXIL!S74</f>
        <v>0</v>
      </c>
      <c r="AK74" s="34">
        <f>RTM_IEX!M74</f>
        <v>3.59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1.35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</row>
    <row r="75" spans="1:46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14.407297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7.2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0.2009892948</v>
      </c>
      <c r="AD75">
        <f t="shared" si="4"/>
        <v>23.7263077052</v>
      </c>
      <c r="AE75">
        <v>0</v>
      </c>
      <c r="AF75" s="24"/>
      <c r="AG75">
        <f t="shared" si="5"/>
        <v>23.7263077052</v>
      </c>
      <c r="AI75" s="34">
        <f>PXIL!M75</f>
        <v>0</v>
      </c>
      <c r="AJ75" s="34">
        <f>PXIL!S75</f>
        <v>0</v>
      </c>
      <c r="AK75" s="34">
        <f>RTM_IEX!M75</f>
        <v>0.67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1.65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</row>
    <row r="76" spans="1:46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14.407297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6.17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0.20073729479999999</v>
      </c>
      <c r="AD76">
        <f t="shared" si="4"/>
        <v>23.696559705200002</v>
      </c>
      <c r="AE76">
        <v>0</v>
      </c>
      <c r="AF76" s="24"/>
      <c r="AG76">
        <f t="shared" si="5"/>
        <v>23.696559705200002</v>
      </c>
      <c r="AI76" s="34">
        <f>PXIL!M76</f>
        <v>0</v>
      </c>
      <c r="AJ76" s="34">
        <f>PXIL!S76</f>
        <v>0</v>
      </c>
      <c r="AK76" s="34">
        <f>RTM_IEX!M76</f>
        <v>1.44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1.88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</row>
    <row r="77" spans="1:46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14.407297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6.74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0.20090529480000002</v>
      </c>
      <c r="AD77">
        <f t="shared" si="4"/>
        <v>23.716391705200003</v>
      </c>
      <c r="AE77">
        <v>0</v>
      </c>
      <c r="AF77" s="24"/>
      <c r="AG77">
        <f t="shared" si="5"/>
        <v>23.716391705200003</v>
      </c>
      <c r="AI77" s="34">
        <f>PXIL!M77</f>
        <v>0</v>
      </c>
      <c r="AJ77" s="34">
        <f>PXIL!S77</f>
        <v>0</v>
      </c>
      <c r="AK77" s="34">
        <f>RTM_IEX!M77</f>
        <v>0.86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1.91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</row>
    <row r="78" spans="1:46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14.407297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7.78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0.2011572948</v>
      </c>
      <c r="AD78">
        <f t="shared" si="4"/>
        <v>23.746139705200001</v>
      </c>
      <c r="AE78">
        <v>0</v>
      </c>
      <c r="AF78" s="24"/>
      <c r="AG78">
        <f t="shared" si="5"/>
        <v>23.746139705200001</v>
      </c>
      <c r="AI78" s="34">
        <f>PXIL!M78</f>
        <v>0</v>
      </c>
      <c r="AJ78" s="34">
        <f>PXIL!S78</f>
        <v>0</v>
      </c>
      <c r="AK78" s="34">
        <f>RTM_IEX!M78</f>
        <v>0.1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1.66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</row>
    <row r="79" spans="1:46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14.407297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9.51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0.20090529479999997</v>
      </c>
      <c r="AD79">
        <f t="shared" si="4"/>
        <v>23.7163917052</v>
      </c>
      <c r="AE79">
        <v>0</v>
      </c>
      <c r="AF79" s="24"/>
      <c r="AG79">
        <f t="shared" si="5"/>
        <v>23.7163917052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</row>
    <row r="80" spans="1:46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14.407297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9.51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0.20090529479999997</v>
      </c>
      <c r="AD80">
        <f t="shared" si="4"/>
        <v>23.7163917052</v>
      </c>
      <c r="AE80">
        <v>0</v>
      </c>
      <c r="AF80" s="24"/>
      <c r="AG80">
        <f t="shared" si="5"/>
        <v>23.7163917052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</row>
    <row r="81" spans="1:46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14.407297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9.51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0.20090529479999997</v>
      </c>
      <c r="AD81">
        <f t="shared" si="4"/>
        <v>23.7163917052</v>
      </c>
      <c r="AE81">
        <v>0</v>
      </c>
      <c r="AF81" s="24"/>
      <c r="AG81">
        <f t="shared" si="5"/>
        <v>23.7163917052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</row>
    <row r="82" spans="1:46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14.407297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9.51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0.20090529479999997</v>
      </c>
      <c r="AD82">
        <f t="shared" si="4"/>
        <v>23.7163917052</v>
      </c>
      <c r="AE82">
        <v>0</v>
      </c>
      <c r="AF82" s="24"/>
      <c r="AG82">
        <f t="shared" si="5"/>
        <v>23.7163917052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</row>
    <row r="83" spans="1:46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14.407297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9.51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0.20090529479999997</v>
      </c>
      <c r="AD83">
        <f t="shared" si="4"/>
        <v>23.7163917052</v>
      </c>
      <c r="AE83">
        <v>0</v>
      </c>
      <c r="AF83" s="24"/>
      <c r="AG83">
        <f t="shared" si="5"/>
        <v>23.7163917052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</row>
    <row r="84" spans="1:46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14.407297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9.51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0.20090529479999997</v>
      </c>
      <c r="AD84">
        <f t="shared" si="4"/>
        <v>23.7163917052</v>
      </c>
      <c r="AE84">
        <v>0</v>
      </c>
      <c r="AF84" s="24"/>
      <c r="AG84">
        <f t="shared" si="5"/>
        <v>23.7163917052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</row>
    <row r="85" spans="1:46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14.407297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9.51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0.20090529479999997</v>
      </c>
      <c r="AD85">
        <f t="shared" si="4"/>
        <v>23.7163917052</v>
      </c>
      <c r="AE85">
        <v>0</v>
      </c>
      <c r="AF85" s="24"/>
      <c r="AG85">
        <f t="shared" si="5"/>
        <v>23.7163917052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</row>
    <row r="86" spans="1:46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14.407297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9.51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0.20090529479999997</v>
      </c>
      <c r="AD86">
        <f t="shared" si="4"/>
        <v>23.7163917052</v>
      </c>
      <c r="AE86">
        <v>0</v>
      </c>
      <c r="AF86" s="24"/>
      <c r="AG86">
        <f t="shared" si="5"/>
        <v>23.7163917052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</row>
    <row r="87" spans="1:46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14.407297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9.51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0.20090529479999997</v>
      </c>
      <c r="AD87">
        <f t="shared" si="4"/>
        <v>23.7163917052</v>
      </c>
      <c r="AE87">
        <v>0</v>
      </c>
      <c r="AF87" s="24"/>
      <c r="AG87">
        <f t="shared" si="5"/>
        <v>23.7163917052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</row>
    <row r="88" spans="1:46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14.407297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9.51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0.20090529479999997</v>
      </c>
      <c r="AD88">
        <f t="shared" si="4"/>
        <v>23.7163917052</v>
      </c>
      <c r="AE88">
        <v>0</v>
      </c>
      <c r="AF88" s="24"/>
      <c r="AG88">
        <f t="shared" si="5"/>
        <v>23.7163917052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</row>
    <row r="89" spans="1:46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14.407297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9.51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0.20090529479999997</v>
      </c>
      <c r="AD89">
        <f t="shared" si="4"/>
        <v>23.7163917052</v>
      </c>
      <c r="AE89">
        <v>0</v>
      </c>
      <c r="AF89" s="24"/>
      <c r="AG89">
        <f t="shared" si="5"/>
        <v>23.7163917052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</row>
    <row r="90" spans="1:46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14.407297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9.51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0.20090529479999997</v>
      </c>
      <c r="AD90">
        <f t="shared" si="4"/>
        <v>23.7163917052</v>
      </c>
      <c r="AE90">
        <v>0</v>
      </c>
      <c r="AF90" s="24"/>
      <c r="AG90">
        <f t="shared" si="5"/>
        <v>23.7163917052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</row>
    <row r="91" spans="1:46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14.407297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8.26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0.19040529479999996</v>
      </c>
      <c r="AD91">
        <f t="shared" si="4"/>
        <v>22.476891705199996</v>
      </c>
      <c r="AE91">
        <v>0</v>
      </c>
      <c r="AF91" s="24"/>
      <c r="AG91">
        <f t="shared" si="5"/>
        <v>22.476891705199996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</row>
    <row r="92" spans="1:46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14.407297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8.26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0.19040529479999996</v>
      </c>
      <c r="AD92">
        <f t="shared" si="4"/>
        <v>22.476891705199996</v>
      </c>
      <c r="AE92">
        <v>0</v>
      </c>
      <c r="AF92" s="24"/>
      <c r="AG92">
        <f t="shared" si="5"/>
        <v>22.476891705199996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</row>
    <row r="93" spans="1:46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14.407297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7.78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0.18637329480000001</v>
      </c>
      <c r="AD93">
        <f t="shared" si="4"/>
        <v>22.000923705200002</v>
      </c>
      <c r="AE93">
        <v>0</v>
      </c>
      <c r="AF93" s="24"/>
      <c r="AG93">
        <f t="shared" si="5"/>
        <v>22.000923705200002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</row>
    <row r="94" spans="1:46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14.407297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8.5500000000000007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0.19284129479999998</v>
      </c>
      <c r="AD94">
        <f t="shared" si="4"/>
        <v>22.7644557052</v>
      </c>
      <c r="AE94">
        <v>0</v>
      </c>
      <c r="AF94" s="24"/>
      <c r="AG94">
        <f t="shared" si="5"/>
        <v>22.7644557052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</row>
    <row r="95" spans="1:46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14.407297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9.51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0.20090529479999997</v>
      </c>
      <c r="AD95">
        <f t="shared" si="4"/>
        <v>23.7163917052</v>
      </c>
      <c r="AE95">
        <v>0</v>
      </c>
      <c r="AF95" s="24"/>
      <c r="AG95">
        <f t="shared" si="5"/>
        <v>23.7163917052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</row>
    <row r="96" spans="1:46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14.407297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7.78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0.18637329480000001</v>
      </c>
      <c r="AD96">
        <f t="shared" si="4"/>
        <v>22.000923705200002</v>
      </c>
      <c r="AE96">
        <v>0</v>
      </c>
      <c r="AF96" s="24"/>
      <c r="AG96">
        <f t="shared" si="5"/>
        <v>22.000923705200002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</row>
    <row r="97" spans="1:46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14.407297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8.93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0.19603329479999998</v>
      </c>
      <c r="AD97">
        <f t="shared" si="4"/>
        <v>23.1412637052</v>
      </c>
      <c r="AE97">
        <v>0</v>
      </c>
      <c r="AF97" s="24"/>
      <c r="AG97">
        <f t="shared" si="5"/>
        <v>23.1412637052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</row>
    <row r="98" spans="1:46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14.407297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6.82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0.17830929479999999</v>
      </c>
      <c r="AD98">
        <f t="shared" si="4"/>
        <v>21.048987705200002</v>
      </c>
      <c r="AE98">
        <v>0</v>
      </c>
      <c r="AF98" s="24"/>
      <c r="AG98">
        <f t="shared" si="5"/>
        <v>21.048987705200002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0.3449514164999995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0.12856249999999994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4.4711848985999987E-3</v>
      </c>
      <c r="AD99">
        <f t="shared" si="6"/>
        <v>0.52781273160140019</v>
      </c>
      <c r="AE99">
        <f t="shared" ref="AE99:AT99" si="8">SUM(AE3:AE98)/4000</f>
        <v>0</v>
      </c>
      <c r="AG99">
        <f t="shared" si="8"/>
        <v>0.52781273160140019</v>
      </c>
      <c r="AI99">
        <f t="shared" si="8"/>
        <v>0</v>
      </c>
      <c r="AJ99">
        <f t="shared" si="8"/>
        <v>0</v>
      </c>
      <c r="AK99">
        <f t="shared" si="8"/>
        <v>2.715E-3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5.605499999999998E-2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45278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'[1]18'!B5</f>
        <v>265</v>
      </c>
      <c r="C3" s="16">
        <f>'[1]18'!C5</f>
        <v>0</v>
      </c>
      <c r="D3" s="16">
        <f>'[1]18'!D5</f>
        <v>75</v>
      </c>
      <c r="E3" s="16">
        <f>'[1]18'!E5</f>
        <v>0</v>
      </c>
      <c r="F3" s="15">
        <f>SUM(B3:E3)</f>
        <v>340</v>
      </c>
      <c r="G3" s="15">
        <f>'[1]18'!H5</f>
        <v>0</v>
      </c>
      <c r="H3" s="16">
        <f>'[1]18'!I5</f>
        <v>0</v>
      </c>
      <c r="I3" s="16">
        <f>'[1]18'!J5</f>
        <v>0</v>
      </c>
      <c r="J3" s="16">
        <f>'[1]18'!K5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'[1]18'!B6</f>
        <v>265</v>
      </c>
      <c r="C4" s="16">
        <f>'[1]18'!C6</f>
        <v>0</v>
      </c>
      <c r="D4" s="16">
        <f>'[1]18'!D6</f>
        <v>75</v>
      </c>
      <c r="E4" s="16">
        <f>'[1]18'!E6</f>
        <v>0</v>
      </c>
      <c r="F4" s="15">
        <f>SUM(B4:E4)</f>
        <v>340</v>
      </c>
      <c r="G4" s="15">
        <f>'[1]18'!H6</f>
        <v>0</v>
      </c>
      <c r="H4" s="16">
        <f>'[1]18'!I6</f>
        <v>0</v>
      </c>
      <c r="I4" s="16">
        <f>'[1]18'!J6</f>
        <v>0</v>
      </c>
      <c r="J4" s="16">
        <f>'[1]18'!K6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'[1]18'!B7</f>
        <v>265</v>
      </c>
      <c r="C5" s="16">
        <f>'[1]18'!C7</f>
        <v>0</v>
      </c>
      <c r="D5" s="16">
        <f>'[1]18'!D7</f>
        <v>75</v>
      </c>
      <c r="E5" s="16">
        <f>'[1]18'!E7</f>
        <v>0</v>
      </c>
      <c r="F5" s="15">
        <f t="shared" ref="F5:F68" si="6">SUM(B5:E5)</f>
        <v>340</v>
      </c>
      <c r="G5" s="15">
        <f>'[1]18'!H7</f>
        <v>0</v>
      </c>
      <c r="H5" s="16">
        <f>'[1]18'!I7</f>
        <v>0</v>
      </c>
      <c r="I5" s="16">
        <f>'[1]18'!J7</f>
        <v>0</v>
      </c>
      <c r="J5" s="16">
        <f>'[1]18'!K7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'[1]18'!B8</f>
        <v>265</v>
      </c>
      <c r="C6" s="16">
        <f>'[1]18'!C8</f>
        <v>0</v>
      </c>
      <c r="D6" s="16">
        <f>'[1]18'!D8</f>
        <v>75</v>
      </c>
      <c r="E6" s="16">
        <f>'[1]18'!E8</f>
        <v>0</v>
      </c>
      <c r="F6" s="15">
        <f t="shared" si="6"/>
        <v>340</v>
      </c>
      <c r="G6" s="15">
        <f>'[1]18'!H8</f>
        <v>0</v>
      </c>
      <c r="H6" s="16">
        <f>'[1]18'!I8</f>
        <v>0</v>
      </c>
      <c r="I6" s="16">
        <f>'[1]18'!J8</f>
        <v>0</v>
      </c>
      <c r="J6" s="16">
        <f>'[1]18'!K8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'[1]18'!B9</f>
        <v>265</v>
      </c>
      <c r="C7" s="16">
        <f>'[1]18'!C9</f>
        <v>0</v>
      </c>
      <c r="D7" s="16">
        <f>'[1]18'!D9</f>
        <v>75</v>
      </c>
      <c r="E7" s="16">
        <f>'[1]18'!E9</f>
        <v>0</v>
      </c>
      <c r="F7" s="15">
        <f t="shared" si="6"/>
        <v>340</v>
      </c>
      <c r="G7" s="15">
        <f>'[1]18'!H9</f>
        <v>0</v>
      </c>
      <c r="H7" s="16">
        <f>'[1]18'!I9</f>
        <v>0</v>
      </c>
      <c r="I7" s="16">
        <f>'[1]18'!J9</f>
        <v>0</v>
      </c>
      <c r="J7" s="16">
        <f>'[1]18'!K9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'[1]18'!B10</f>
        <v>265</v>
      </c>
      <c r="C8" s="16">
        <f>'[1]18'!C10</f>
        <v>0</v>
      </c>
      <c r="D8" s="16">
        <f>'[1]18'!D10</f>
        <v>75</v>
      </c>
      <c r="E8" s="16">
        <f>'[1]18'!E10</f>
        <v>0</v>
      </c>
      <c r="F8" s="15">
        <f t="shared" si="6"/>
        <v>340</v>
      </c>
      <c r="G8" s="15">
        <f>'[1]18'!H10</f>
        <v>0</v>
      </c>
      <c r="H8" s="16">
        <f>'[1]18'!I10</f>
        <v>0</v>
      </c>
      <c r="I8" s="16">
        <f>'[1]18'!J10</f>
        <v>0</v>
      </c>
      <c r="J8" s="16">
        <f>'[1]18'!K10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'[1]18'!B11</f>
        <v>265</v>
      </c>
      <c r="C9" s="16">
        <f>'[1]18'!C11</f>
        <v>0</v>
      </c>
      <c r="D9" s="16">
        <f>'[1]18'!D11</f>
        <v>75</v>
      </c>
      <c r="E9" s="16">
        <f>'[1]18'!E11</f>
        <v>0</v>
      </c>
      <c r="F9" s="15">
        <f t="shared" si="6"/>
        <v>340</v>
      </c>
      <c r="G9" s="15">
        <f>'[1]18'!H11</f>
        <v>0</v>
      </c>
      <c r="H9" s="16">
        <f>'[1]18'!I11</f>
        <v>0</v>
      </c>
      <c r="I9" s="16">
        <f>'[1]18'!J11</f>
        <v>0</v>
      </c>
      <c r="J9" s="16">
        <f>'[1]18'!K11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'[1]18'!B12</f>
        <v>265</v>
      </c>
      <c r="C10" s="16">
        <f>'[1]18'!C12</f>
        <v>0</v>
      </c>
      <c r="D10" s="16">
        <f>'[1]18'!D12</f>
        <v>75</v>
      </c>
      <c r="E10" s="16">
        <f>'[1]18'!E12</f>
        <v>0</v>
      </c>
      <c r="F10" s="15">
        <f t="shared" si="6"/>
        <v>340</v>
      </c>
      <c r="G10" s="15">
        <f>'[1]18'!H12</f>
        <v>0</v>
      </c>
      <c r="H10" s="16">
        <f>'[1]18'!I12</f>
        <v>0</v>
      </c>
      <c r="I10" s="16">
        <f>'[1]18'!J12</f>
        <v>0</v>
      </c>
      <c r="J10" s="16">
        <f>'[1]18'!K12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'[1]18'!B13</f>
        <v>265</v>
      </c>
      <c r="C11" s="16">
        <f>'[1]18'!C13</f>
        <v>0</v>
      </c>
      <c r="D11" s="16">
        <f>'[1]18'!D13</f>
        <v>75</v>
      </c>
      <c r="E11" s="16">
        <f>'[1]18'!E13</f>
        <v>0</v>
      </c>
      <c r="F11" s="15">
        <f t="shared" si="6"/>
        <v>340</v>
      </c>
      <c r="G11" s="15">
        <f>'[1]18'!H13</f>
        <v>0</v>
      </c>
      <c r="H11" s="16">
        <f>'[1]18'!I13</f>
        <v>0</v>
      </c>
      <c r="I11" s="16">
        <f>'[1]18'!J13</f>
        <v>0</v>
      </c>
      <c r="J11" s="16">
        <f>'[1]18'!K13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'[1]18'!B14</f>
        <v>265</v>
      </c>
      <c r="C12" s="16">
        <f>'[1]18'!C14</f>
        <v>0</v>
      </c>
      <c r="D12" s="16">
        <f>'[1]18'!D14</f>
        <v>75</v>
      </c>
      <c r="E12" s="16">
        <f>'[1]18'!E14</f>
        <v>0</v>
      </c>
      <c r="F12" s="15">
        <f t="shared" si="6"/>
        <v>340</v>
      </c>
      <c r="G12" s="15">
        <f>'[1]18'!H14</f>
        <v>0</v>
      </c>
      <c r="H12" s="16">
        <f>'[1]18'!I14</f>
        <v>0</v>
      </c>
      <c r="I12" s="16">
        <f>'[1]18'!J14</f>
        <v>0</v>
      </c>
      <c r="J12" s="16">
        <f>'[1]18'!K14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'[1]18'!B15</f>
        <v>265</v>
      </c>
      <c r="C13" s="16">
        <f>'[1]18'!C15</f>
        <v>0</v>
      </c>
      <c r="D13" s="16">
        <f>'[1]18'!D15</f>
        <v>75</v>
      </c>
      <c r="E13" s="16">
        <f>'[1]18'!E15</f>
        <v>0</v>
      </c>
      <c r="F13" s="15">
        <f t="shared" si="6"/>
        <v>340</v>
      </c>
      <c r="G13" s="15">
        <f>'[1]18'!H15</f>
        <v>0</v>
      </c>
      <c r="H13" s="16">
        <f>'[1]18'!I15</f>
        <v>0</v>
      </c>
      <c r="I13" s="16">
        <f>'[1]18'!J15</f>
        <v>0</v>
      </c>
      <c r="J13" s="16">
        <f>'[1]18'!K15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'[1]18'!B16</f>
        <v>265</v>
      </c>
      <c r="C14" s="16">
        <f>'[1]18'!C16</f>
        <v>0</v>
      </c>
      <c r="D14" s="16">
        <f>'[1]18'!D16</f>
        <v>75</v>
      </c>
      <c r="E14" s="16">
        <f>'[1]18'!E16</f>
        <v>0</v>
      </c>
      <c r="F14" s="15">
        <f t="shared" si="6"/>
        <v>340</v>
      </c>
      <c r="G14" s="15">
        <f>'[1]18'!H16</f>
        <v>0</v>
      </c>
      <c r="H14" s="16">
        <f>'[1]18'!I16</f>
        <v>0</v>
      </c>
      <c r="I14" s="16">
        <f>'[1]18'!J16</f>
        <v>0</v>
      </c>
      <c r="J14" s="16">
        <f>'[1]18'!K16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'[1]18'!B17</f>
        <v>265</v>
      </c>
      <c r="C15" s="16">
        <f>'[1]18'!C17</f>
        <v>0</v>
      </c>
      <c r="D15" s="16">
        <f>'[1]18'!D17</f>
        <v>75</v>
      </c>
      <c r="E15" s="16">
        <f>'[1]18'!E17</f>
        <v>0</v>
      </c>
      <c r="F15" s="15">
        <f t="shared" si="6"/>
        <v>340</v>
      </c>
      <c r="G15" s="15">
        <f>'[1]18'!H17</f>
        <v>0</v>
      </c>
      <c r="H15" s="16">
        <f>'[1]18'!I17</f>
        <v>0</v>
      </c>
      <c r="I15" s="16">
        <f>'[1]18'!J17</f>
        <v>0</v>
      </c>
      <c r="J15" s="16">
        <f>'[1]18'!K17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'[1]18'!B18</f>
        <v>265</v>
      </c>
      <c r="C16" s="16">
        <f>'[1]18'!C18</f>
        <v>0</v>
      </c>
      <c r="D16" s="16">
        <f>'[1]18'!D18</f>
        <v>75</v>
      </c>
      <c r="E16" s="16">
        <f>'[1]18'!E18</f>
        <v>0</v>
      </c>
      <c r="F16" s="15">
        <f t="shared" si="6"/>
        <v>340</v>
      </c>
      <c r="G16" s="15">
        <f>'[1]18'!H18</f>
        <v>0</v>
      </c>
      <c r="H16" s="16">
        <f>'[1]18'!I18</f>
        <v>0</v>
      </c>
      <c r="I16" s="16">
        <f>'[1]18'!J18</f>
        <v>0</v>
      </c>
      <c r="J16" s="16">
        <f>'[1]18'!K18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'[1]18'!B19</f>
        <v>265</v>
      </c>
      <c r="C17" s="16">
        <f>'[1]18'!C19</f>
        <v>0</v>
      </c>
      <c r="D17" s="16">
        <f>'[1]18'!D19</f>
        <v>75</v>
      </c>
      <c r="E17" s="16">
        <f>'[1]18'!E19</f>
        <v>0</v>
      </c>
      <c r="F17" s="15">
        <f t="shared" si="6"/>
        <v>340</v>
      </c>
      <c r="G17" s="15">
        <f>'[1]18'!H19</f>
        <v>0</v>
      </c>
      <c r="H17" s="16">
        <f>'[1]18'!I19</f>
        <v>0</v>
      </c>
      <c r="I17" s="16">
        <f>'[1]18'!J19</f>
        <v>0</v>
      </c>
      <c r="J17" s="16">
        <f>'[1]18'!K19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'[1]18'!B20</f>
        <v>265</v>
      </c>
      <c r="C18" s="16">
        <f>'[1]18'!C20</f>
        <v>0</v>
      </c>
      <c r="D18" s="16">
        <f>'[1]18'!D20</f>
        <v>75</v>
      </c>
      <c r="E18" s="16">
        <f>'[1]18'!E20</f>
        <v>0</v>
      </c>
      <c r="F18" s="15">
        <f t="shared" si="6"/>
        <v>340</v>
      </c>
      <c r="G18" s="15">
        <f>'[1]18'!H20</f>
        <v>0</v>
      </c>
      <c r="H18" s="16">
        <f>'[1]18'!I20</f>
        <v>0</v>
      </c>
      <c r="I18" s="16">
        <f>'[1]18'!J20</f>
        <v>0</v>
      </c>
      <c r="J18" s="16">
        <f>'[1]18'!K20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'[1]18'!B21</f>
        <v>265</v>
      </c>
      <c r="C19" s="16">
        <f>'[1]18'!C21</f>
        <v>0</v>
      </c>
      <c r="D19" s="16">
        <f>'[1]18'!D21</f>
        <v>75</v>
      </c>
      <c r="E19" s="16">
        <f>'[1]18'!E21</f>
        <v>0</v>
      </c>
      <c r="F19" s="15">
        <f t="shared" si="6"/>
        <v>340</v>
      </c>
      <c r="G19" s="15">
        <f>'[1]18'!H21</f>
        <v>0</v>
      </c>
      <c r="H19" s="16">
        <f>'[1]18'!I21</f>
        <v>0</v>
      </c>
      <c r="I19" s="16">
        <f>'[1]18'!J21</f>
        <v>0</v>
      </c>
      <c r="J19" s="16">
        <f>'[1]18'!K21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'[1]18'!B22</f>
        <v>265</v>
      </c>
      <c r="C20" s="16">
        <f>'[1]18'!C22</f>
        <v>0</v>
      </c>
      <c r="D20" s="16">
        <f>'[1]18'!D22</f>
        <v>75</v>
      </c>
      <c r="E20" s="16">
        <f>'[1]18'!E22</f>
        <v>0</v>
      </c>
      <c r="F20" s="15">
        <f t="shared" si="6"/>
        <v>340</v>
      </c>
      <c r="G20" s="15">
        <f>'[1]18'!H22</f>
        <v>0</v>
      </c>
      <c r="H20" s="16">
        <f>'[1]18'!I22</f>
        <v>0</v>
      </c>
      <c r="I20" s="16">
        <f>'[1]18'!J22</f>
        <v>0</v>
      </c>
      <c r="J20" s="16">
        <f>'[1]18'!K22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'[1]18'!B23</f>
        <v>265</v>
      </c>
      <c r="C21" s="16">
        <f>'[1]18'!C23</f>
        <v>0</v>
      </c>
      <c r="D21" s="16">
        <f>'[1]18'!D23</f>
        <v>75</v>
      </c>
      <c r="E21" s="16">
        <f>'[1]18'!E23</f>
        <v>0</v>
      </c>
      <c r="F21" s="15">
        <f t="shared" si="6"/>
        <v>340</v>
      </c>
      <c r="G21" s="15">
        <f>'[1]18'!H23</f>
        <v>0</v>
      </c>
      <c r="H21" s="16">
        <f>'[1]18'!I23</f>
        <v>0</v>
      </c>
      <c r="I21" s="16">
        <f>'[1]18'!J23</f>
        <v>0</v>
      </c>
      <c r="J21" s="16">
        <f>'[1]18'!K23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'[1]18'!B24</f>
        <v>265</v>
      </c>
      <c r="C22" s="16">
        <f>'[1]18'!C24</f>
        <v>0</v>
      </c>
      <c r="D22" s="16">
        <f>'[1]18'!D24</f>
        <v>75</v>
      </c>
      <c r="E22" s="16">
        <f>'[1]18'!E24</f>
        <v>0</v>
      </c>
      <c r="F22" s="15">
        <f t="shared" si="6"/>
        <v>340</v>
      </c>
      <c r="G22" s="15">
        <f>'[1]18'!H24</f>
        <v>0</v>
      </c>
      <c r="H22" s="16">
        <f>'[1]18'!I24</f>
        <v>0</v>
      </c>
      <c r="I22" s="16">
        <f>'[1]18'!J24</f>
        <v>0</v>
      </c>
      <c r="J22" s="16">
        <f>'[1]18'!K24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'[1]18'!B25</f>
        <v>265</v>
      </c>
      <c r="C23" s="16">
        <f>'[1]18'!C25</f>
        <v>0</v>
      </c>
      <c r="D23" s="16">
        <f>'[1]18'!D25</f>
        <v>75</v>
      </c>
      <c r="E23" s="16">
        <f>'[1]18'!E25</f>
        <v>0</v>
      </c>
      <c r="F23" s="15">
        <f t="shared" si="6"/>
        <v>340</v>
      </c>
      <c r="G23" s="15">
        <f>'[1]18'!H25</f>
        <v>0</v>
      </c>
      <c r="H23" s="16">
        <f>'[1]18'!I25</f>
        <v>0</v>
      </c>
      <c r="I23" s="16">
        <f>'[1]18'!J25</f>
        <v>0</v>
      </c>
      <c r="J23" s="16">
        <f>'[1]18'!K25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'[1]18'!B26</f>
        <v>265</v>
      </c>
      <c r="C24" s="16">
        <f>'[1]18'!C26</f>
        <v>0</v>
      </c>
      <c r="D24" s="16">
        <f>'[1]18'!D26</f>
        <v>75</v>
      </c>
      <c r="E24" s="16">
        <f>'[1]18'!E26</f>
        <v>0</v>
      </c>
      <c r="F24" s="15">
        <f t="shared" si="6"/>
        <v>340</v>
      </c>
      <c r="G24" s="15">
        <f>'[1]18'!H26</f>
        <v>0</v>
      </c>
      <c r="H24" s="16">
        <f>'[1]18'!I26</f>
        <v>0</v>
      </c>
      <c r="I24" s="16">
        <f>'[1]18'!J26</f>
        <v>0</v>
      </c>
      <c r="J24" s="16">
        <f>'[1]18'!K26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'[1]18'!B27</f>
        <v>265</v>
      </c>
      <c r="C25" s="16">
        <f>'[1]18'!C27</f>
        <v>0</v>
      </c>
      <c r="D25" s="16">
        <f>'[1]18'!D27</f>
        <v>75</v>
      </c>
      <c r="E25" s="16">
        <f>'[1]18'!E27</f>
        <v>0</v>
      </c>
      <c r="F25" s="15">
        <f t="shared" si="6"/>
        <v>340</v>
      </c>
      <c r="G25" s="15">
        <f>'[1]18'!H27</f>
        <v>0</v>
      </c>
      <c r="H25" s="16">
        <f>'[1]18'!I27</f>
        <v>0</v>
      </c>
      <c r="I25" s="16">
        <f>'[1]18'!J27</f>
        <v>0</v>
      </c>
      <c r="J25" s="16">
        <f>'[1]18'!K27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'[1]18'!B28</f>
        <v>265</v>
      </c>
      <c r="C26" s="16">
        <f>'[1]18'!C28</f>
        <v>0</v>
      </c>
      <c r="D26" s="16">
        <f>'[1]18'!D28</f>
        <v>75</v>
      </c>
      <c r="E26" s="16">
        <f>'[1]18'!E28</f>
        <v>0</v>
      </c>
      <c r="F26" s="15">
        <f t="shared" si="6"/>
        <v>340</v>
      </c>
      <c r="G26" s="15">
        <f>'[1]18'!H28</f>
        <v>0</v>
      </c>
      <c r="H26" s="16">
        <f>'[1]18'!I28</f>
        <v>0</v>
      </c>
      <c r="I26" s="16">
        <f>'[1]18'!J28</f>
        <v>0</v>
      </c>
      <c r="J26" s="16">
        <f>'[1]18'!K28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'[1]18'!B29</f>
        <v>265</v>
      </c>
      <c r="C27" s="16">
        <f>'[1]18'!C29</f>
        <v>0</v>
      </c>
      <c r="D27" s="16">
        <f>'[1]18'!D29</f>
        <v>75</v>
      </c>
      <c r="E27" s="16">
        <f>'[1]18'!E29</f>
        <v>0</v>
      </c>
      <c r="F27" s="15">
        <f t="shared" si="6"/>
        <v>340</v>
      </c>
      <c r="G27" s="15">
        <f>'[1]18'!H29</f>
        <v>0</v>
      </c>
      <c r="H27" s="16">
        <f>'[1]18'!I29</f>
        <v>0</v>
      </c>
      <c r="I27" s="16">
        <f>'[1]18'!J29</f>
        <v>0</v>
      </c>
      <c r="J27" s="16">
        <f>'[1]18'!K29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'[1]18'!B30</f>
        <v>265</v>
      </c>
      <c r="C28" s="16">
        <f>'[1]18'!C30</f>
        <v>0</v>
      </c>
      <c r="D28" s="16">
        <f>'[1]18'!D30</f>
        <v>75</v>
      </c>
      <c r="E28" s="16">
        <f>'[1]18'!E30</f>
        <v>0</v>
      </c>
      <c r="F28" s="15">
        <f t="shared" si="6"/>
        <v>340</v>
      </c>
      <c r="G28" s="15">
        <f>'[1]18'!H30</f>
        <v>0</v>
      </c>
      <c r="H28" s="16">
        <f>'[1]18'!I30</f>
        <v>0</v>
      </c>
      <c r="I28" s="16">
        <f>'[1]18'!J30</f>
        <v>0</v>
      </c>
      <c r="J28" s="16">
        <f>'[1]18'!K30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'[1]18'!B31</f>
        <v>265</v>
      </c>
      <c r="C29" s="16">
        <f>'[1]18'!C31</f>
        <v>0</v>
      </c>
      <c r="D29" s="16">
        <f>'[1]18'!D31</f>
        <v>75</v>
      </c>
      <c r="E29" s="16">
        <f>'[1]18'!E31</f>
        <v>0</v>
      </c>
      <c r="F29" s="15">
        <f t="shared" si="6"/>
        <v>340</v>
      </c>
      <c r="G29" s="15">
        <f>'[1]18'!H31</f>
        <v>0</v>
      </c>
      <c r="H29" s="16">
        <f>'[1]18'!I31</f>
        <v>0</v>
      </c>
      <c r="I29" s="16">
        <f>'[1]18'!J31</f>
        <v>0</v>
      </c>
      <c r="J29" s="16">
        <f>'[1]18'!K31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'[1]18'!B32</f>
        <v>265</v>
      </c>
      <c r="C30" s="16">
        <f>'[1]18'!C32</f>
        <v>0</v>
      </c>
      <c r="D30" s="16">
        <f>'[1]18'!D32</f>
        <v>75</v>
      </c>
      <c r="E30" s="16">
        <f>'[1]18'!E32</f>
        <v>0</v>
      </c>
      <c r="F30" s="15">
        <f t="shared" si="6"/>
        <v>340</v>
      </c>
      <c r="G30" s="15">
        <f>'[1]18'!H32</f>
        <v>0</v>
      </c>
      <c r="H30" s="16">
        <f>'[1]18'!I32</f>
        <v>0</v>
      </c>
      <c r="I30" s="16">
        <f>'[1]18'!J32</f>
        <v>0</v>
      </c>
      <c r="J30" s="16">
        <f>'[1]18'!K32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'[1]18'!B33</f>
        <v>265</v>
      </c>
      <c r="C31" s="16">
        <f>'[1]18'!C33</f>
        <v>0</v>
      </c>
      <c r="D31" s="16">
        <f>'[1]18'!D33</f>
        <v>75</v>
      </c>
      <c r="E31" s="16">
        <f>'[1]18'!E33</f>
        <v>0</v>
      </c>
      <c r="F31" s="15">
        <f t="shared" si="6"/>
        <v>340</v>
      </c>
      <c r="G31" s="15">
        <f>'[1]18'!H33</f>
        <v>0</v>
      </c>
      <c r="H31" s="16">
        <f>'[1]18'!I33</f>
        <v>0</v>
      </c>
      <c r="I31" s="16">
        <f>'[1]18'!J33</f>
        <v>0</v>
      </c>
      <c r="J31" s="16">
        <f>'[1]18'!K33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'[1]18'!B34</f>
        <v>265</v>
      </c>
      <c r="C32" s="16">
        <f>'[1]18'!C34</f>
        <v>0</v>
      </c>
      <c r="D32" s="16">
        <f>'[1]18'!D34</f>
        <v>75</v>
      </c>
      <c r="E32" s="16">
        <f>'[1]18'!E34</f>
        <v>0</v>
      </c>
      <c r="F32" s="15">
        <f t="shared" si="6"/>
        <v>340</v>
      </c>
      <c r="G32" s="15">
        <f>'[1]18'!H34</f>
        <v>0</v>
      </c>
      <c r="H32" s="16">
        <f>'[1]18'!I34</f>
        <v>0</v>
      </c>
      <c r="I32" s="16">
        <f>'[1]18'!J34</f>
        <v>0</v>
      </c>
      <c r="J32" s="16">
        <f>'[1]18'!K34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'[1]18'!B35</f>
        <v>265</v>
      </c>
      <c r="C33" s="16">
        <f>'[1]18'!C35</f>
        <v>0</v>
      </c>
      <c r="D33" s="16">
        <f>'[1]18'!D35</f>
        <v>75</v>
      </c>
      <c r="E33" s="16">
        <f>'[1]18'!E35</f>
        <v>0</v>
      </c>
      <c r="F33" s="15">
        <f t="shared" si="6"/>
        <v>340</v>
      </c>
      <c r="G33" s="15">
        <f>'[1]18'!H35</f>
        <v>0</v>
      </c>
      <c r="H33" s="16">
        <f>'[1]18'!I35</f>
        <v>0</v>
      </c>
      <c r="I33" s="16">
        <f>'[1]18'!J35</f>
        <v>0</v>
      </c>
      <c r="J33" s="16">
        <f>'[1]18'!K35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'[1]18'!B36</f>
        <v>265</v>
      </c>
      <c r="C34" s="16">
        <f>'[1]18'!C36</f>
        <v>0</v>
      </c>
      <c r="D34" s="16">
        <f>'[1]18'!D36</f>
        <v>75</v>
      </c>
      <c r="E34" s="16">
        <f>'[1]18'!E36</f>
        <v>0</v>
      </c>
      <c r="F34" s="15">
        <f t="shared" si="6"/>
        <v>340</v>
      </c>
      <c r="G34" s="15">
        <f>'[1]18'!H36</f>
        <v>0</v>
      </c>
      <c r="H34" s="16">
        <f>'[1]18'!I36</f>
        <v>0</v>
      </c>
      <c r="I34" s="16">
        <f>'[1]18'!J36</f>
        <v>0</v>
      </c>
      <c r="J34" s="16">
        <f>'[1]18'!K36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'[1]18'!B37</f>
        <v>265</v>
      </c>
      <c r="C35" s="16">
        <f>'[1]18'!C37</f>
        <v>0</v>
      </c>
      <c r="D35" s="16">
        <f>'[1]18'!D37</f>
        <v>75</v>
      </c>
      <c r="E35" s="16">
        <f>'[1]18'!E37</f>
        <v>0</v>
      </c>
      <c r="F35" s="15">
        <f t="shared" si="6"/>
        <v>340</v>
      </c>
      <c r="G35" s="15">
        <f>'[1]18'!H37</f>
        <v>0</v>
      </c>
      <c r="H35" s="16">
        <f>'[1]18'!I37</f>
        <v>0</v>
      </c>
      <c r="I35" s="16">
        <f>'[1]18'!J37</f>
        <v>0</v>
      </c>
      <c r="J35" s="16">
        <f>'[1]18'!K37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'[1]18'!B38</f>
        <v>265</v>
      </c>
      <c r="C36" s="16">
        <f>'[1]18'!C38</f>
        <v>0</v>
      </c>
      <c r="D36" s="16">
        <f>'[1]18'!D38</f>
        <v>75</v>
      </c>
      <c r="E36" s="16">
        <f>'[1]18'!E38</f>
        <v>0</v>
      </c>
      <c r="F36" s="15">
        <f t="shared" si="6"/>
        <v>340</v>
      </c>
      <c r="G36" s="15">
        <f>'[1]18'!H38</f>
        <v>0</v>
      </c>
      <c r="H36" s="16">
        <f>'[1]18'!I38</f>
        <v>0</v>
      </c>
      <c r="I36" s="16">
        <f>'[1]18'!J38</f>
        <v>0</v>
      </c>
      <c r="J36" s="16">
        <f>'[1]18'!K38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'[1]18'!B39</f>
        <v>265</v>
      </c>
      <c r="C37" s="16">
        <f>'[1]18'!C39</f>
        <v>0</v>
      </c>
      <c r="D37" s="16">
        <f>'[1]18'!D39</f>
        <v>75</v>
      </c>
      <c r="E37" s="16">
        <f>'[1]18'!E39</f>
        <v>0</v>
      </c>
      <c r="F37" s="15">
        <f t="shared" si="6"/>
        <v>340</v>
      </c>
      <c r="G37" s="15">
        <f>'[1]18'!H39</f>
        <v>0</v>
      </c>
      <c r="H37" s="16">
        <f>'[1]18'!I39</f>
        <v>0</v>
      </c>
      <c r="I37" s="16">
        <f>'[1]18'!J39</f>
        <v>0</v>
      </c>
      <c r="J37" s="16">
        <f>'[1]18'!K39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'[1]18'!B40</f>
        <v>265</v>
      </c>
      <c r="C38" s="16">
        <f>'[1]18'!C40</f>
        <v>0</v>
      </c>
      <c r="D38" s="16">
        <f>'[1]18'!D40</f>
        <v>75</v>
      </c>
      <c r="E38" s="16">
        <f>'[1]18'!E40</f>
        <v>0</v>
      </c>
      <c r="F38" s="15">
        <f t="shared" si="6"/>
        <v>340</v>
      </c>
      <c r="G38" s="15">
        <f>'[1]18'!H40</f>
        <v>0</v>
      </c>
      <c r="H38" s="16">
        <f>'[1]18'!I40</f>
        <v>0</v>
      </c>
      <c r="I38" s="16">
        <f>'[1]18'!J40</f>
        <v>0</v>
      </c>
      <c r="J38" s="16">
        <f>'[1]18'!K40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'[1]18'!B41</f>
        <v>265</v>
      </c>
      <c r="C39" s="16">
        <f>'[1]18'!C41</f>
        <v>0</v>
      </c>
      <c r="D39" s="16">
        <f>'[1]18'!D41</f>
        <v>75</v>
      </c>
      <c r="E39" s="16">
        <f>'[1]18'!E41</f>
        <v>0</v>
      </c>
      <c r="F39" s="15">
        <f t="shared" si="6"/>
        <v>340</v>
      </c>
      <c r="G39" s="15">
        <f>'[1]18'!H41</f>
        <v>0</v>
      </c>
      <c r="H39" s="16">
        <f>'[1]18'!I41</f>
        <v>0</v>
      </c>
      <c r="I39" s="16">
        <f>'[1]18'!J41</f>
        <v>0</v>
      </c>
      <c r="J39" s="16">
        <f>'[1]18'!K41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'[1]18'!B42</f>
        <v>265</v>
      </c>
      <c r="C40" s="16">
        <f>'[1]18'!C42</f>
        <v>0</v>
      </c>
      <c r="D40" s="16">
        <f>'[1]18'!D42</f>
        <v>75</v>
      </c>
      <c r="E40" s="16">
        <f>'[1]18'!E42</f>
        <v>0</v>
      </c>
      <c r="F40" s="15">
        <f t="shared" si="6"/>
        <v>340</v>
      </c>
      <c r="G40" s="15">
        <f>'[1]18'!H42</f>
        <v>0</v>
      </c>
      <c r="H40" s="16">
        <f>'[1]18'!I42</f>
        <v>0</v>
      </c>
      <c r="I40" s="16">
        <f>'[1]18'!J42</f>
        <v>0</v>
      </c>
      <c r="J40" s="16">
        <f>'[1]18'!K42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'[1]18'!B43</f>
        <v>265</v>
      </c>
      <c r="C41" s="16">
        <f>'[1]18'!C43</f>
        <v>0</v>
      </c>
      <c r="D41" s="16">
        <f>'[1]18'!D43</f>
        <v>75</v>
      </c>
      <c r="E41" s="16">
        <f>'[1]18'!E43</f>
        <v>0</v>
      </c>
      <c r="F41" s="15">
        <f t="shared" si="6"/>
        <v>340</v>
      </c>
      <c r="G41" s="15">
        <f>'[1]18'!H43</f>
        <v>0</v>
      </c>
      <c r="H41" s="16">
        <f>'[1]18'!I43</f>
        <v>0</v>
      </c>
      <c r="I41" s="16">
        <f>'[1]18'!J43</f>
        <v>0</v>
      </c>
      <c r="J41" s="16">
        <f>'[1]18'!K43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'[1]18'!B44</f>
        <v>265</v>
      </c>
      <c r="C42" s="16">
        <f>'[1]18'!C44</f>
        <v>0</v>
      </c>
      <c r="D42" s="16">
        <f>'[1]18'!D44</f>
        <v>75</v>
      </c>
      <c r="E42" s="16">
        <f>'[1]18'!E44</f>
        <v>0</v>
      </c>
      <c r="F42" s="15">
        <f t="shared" si="6"/>
        <v>340</v>
      </c>
      <c r="G42" s="15">
        <f>'[1]18'!H44</f>
        <v>0</v>
      </c>
      <c r="H42" s="16">
        <f>'[1]18'!I44</f>
        <v>0</v>
      </c>
      <c r="I42" s="16">
        <f>'[1]18'!J44</f>
        <v>0</v>
      </c>
      <c r="J42" s="16">
        <f>'[1]18'!K44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'[1]18'!B45</f>
        <v>265</v>
      </c>
      <c r="C43" s="16">
        <f>'[1]18'!C45</f>
        <v>0</v>
      </c>
      <c r="D43" s="16">
        <f>'[1]18'!D45</f>
        <v>75</v>
      </c>
      <c r="E43" s="16">
        <f>'[1]18'!E45</f>
        <v>0</v>
      </c>
      <c r="F43" s="15">
        <f t="shared" si="6"/>
        <v>340</v>
      </c>
      <c r="G43" s="15">
        <f>'[1]18'!H45</f>
        <v>0</v>
      </c>
      <c r="H43" s="16">
        <f>'[1]18'!I45</f>
        <v>0</v>
      </c>
      <c r="I43" s="16">
        <f>'[1]18'!J45</f>
        <v>0</v>
      </c>
      <c r="J43" s="16">
        <f>'[1]18'!K45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'[1]18'!B46</f>
        <v>265</v>
      </c>
      <c r="C44" s="16">
        <f>'[1]18'!C46</f>
        <v>0</v>
      </c>
      <c r="D44" s="16">
        <f>'[1]18'!D46</f>
        <v>75</v>
      </c>
      <c r="E44" s="16">
        <f>'[1]18'!E46</f>
        <v>0</v>
      </c>
      <c r="F44" s="15">
        <f t="shared" si="6"/>
        <v>340</v>
      </c>
      <c r="G44" s="15">
        <f>'[1]18'!H46</f>
        <v>0</v>
      </c>
      <c r="H44" s="16">
        <f>'[1]18'!I46</f>
        <v>0</v>
      </c>
      <c r="I44" s="16">
        <f>'[1]18'!J46</f>
        <v>0</v>
      </c>
      <c r="J44" s="16">
        <f>'[1]18'!K46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'[1]18'!B47</f>
        <v>265</v>
      </c>
      <c r="C45" s="16">
        <f>'[1]18'!C47</f>
        <v>0</v>
      </c>
      <c r="D45" s="16">
        <f>'[1]18'!D47</f>
        <v>75</v>
      </c>
      <c r="E45" s="16">
        <f>'[1]18'!E47</f>
        <v>0</v>
      </c>
      <c r="F45" s="15">
        <f t="shared" si="6"/>
        <v>340</v>
      </c>
      <c r="G45" s="15">
        <f>'[1]18'!H47</f>
        <v>0</v>
      </c>
      <c r="H45" s="16">
        <f>'[1]18'!I47</f>
        <v>0</v>
      </c>
      <c r="I45" s="16">
        <f>'[1]18'!J47</f>
        <v>0</v>
      </c>
      <c r="J45" s="16">
        <f>'[1]18'!K47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'[1]18'!B48</f>
        <v>265</v>
      </c>
      <c r="C46" s="16">
        <f>'[1]18'!C48</f>
        <v>0</v>
      </c>
      <c r="D46" s="16">
        <f>'[1]18'!D48</f>
        <v>75</v>
      </c>
      <c r="E46" s="16">
        <f>'[1]18'!E48</f>
        <v>0</v>
      </c>
      <c r="F46" s="15">
        <f t="shared" si="6"/>
        <v>340</v>
      </c>
      <c r="G46" s="15">
        <f>'[1]18'!H48</f>
        <v>0</v>
      </c>
      <c r="H46" s="16">
        <f>'[1]18'!I48</f>
        <v>0</v>
      </c>
      <c r="I46" s="16">
        <f>'[1]18'!J48</f>
        <v>0</v>
      </c>
      <c r="J46" s="16">
        <f>'[1]18'!K48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'[1]18'!B49</f>
        <v>265</v>
      </c>
      <c r="C47" s="16">
        <f>'[1]18'!C49</f>
        <v>0</v>
      </c>
      <c r="D47" s="16">
        <f>'[1]18'!D49</f>
        <v>75</v>
      </c>
      <c r="E47" s="16">
        <f>'[1]18'!E49</f>
        <v>0</v>
      </c>
      <c r="F47" s="15">
        <f t="shared" si="6"/>
        <v>340</v>
      </c>
      <c r="G47" s="15">
        <f>'[1]18'!H49</f>
        <v>0</v>
      </c>
      <c r="H47" s="16">
        <f>'[1]18'!I49</f>
        <v>0</v>
      </c>
      <c r="I47" s="16">
        <f>'[1]18'!J49</f>
        <v>0</v>
      </c>
      <c r="J47" s="16">
        <f>'[1]18'!K49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'[1]18'!B50</f>
        <v>265</v>
      </c>
      <c r="C48" s="16">
        <f>'[1]18'!C50</f>
        <v>0</v>
      </c>
      <c r="D48" s="16">
        <f>'[1]18'!D50</f>
        <v>75</v>
      </c>
      <c r="E48" s="16">
        <f>'[1]18'!E50</f>
        <v>0</v>
      </c>
      <c r="F48" s="15">
        <f t="shared" si="6"/>
        <v>340</v>
      </c>
      <c r="G48" s="15">
        <f>'[1]18'!H50</f>
        <v>0</v>
      </c>
      <c r="H48" s="16">
        <f>'[1]18'!I50</f>
        <v>0</v>
      </c>
      <c r="I48" s="16">
        <f>'[1]18'!J50</f>
        <v>0</v>
      </c>
      <c r="J48" s="16">
        <f>'[1]18'!K50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'[1]18'!B51</f>
        <v>265</v>
      </c>
      <c r="C49" s="16">
        <f>'[1]18'!C51</f>
        <v>0</v>
      </c>
      <c r="D49" s="16">
        <f>'[1]18'!D51</f>
        <v>75</v>
      </c>
      <c r="E49" s="16">
        <f>'[1]18'!E51</f>
        <v>0</v>
      </c>
      <c r="F49" s="15">
        <f t="shared" si="6"/>
        <v>340</v>
      </c>
      <c r="G49" s="15">
        <f>'[1]18'!H51</f>
        <v>0</v>
      </c>
      <c r="H49" s="16">
        <f>'[1]18'!I51</f>
        <v>0</v>
      </c>
      <c r="I49" s="16">
        <f>'[1]18'!J51</f>
        <v>0</v>
      </c>
      <c r="J49" s="16">
        <f>'[1]18'!K51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'[1]18'!B52</f>
        <v>265</v>
      </c>
      <c r="C50" s="16">
        <f>'[1]18'!C52</f>
        <v>0</v>
      </c>
      <c r="D50" s="16">
        <f>'[1]18'!D52</f>
        <v>75</v>
      </c>
      <c r="E50" s="16">
        <f>'[1]18'!E52</f>
        <v>0</v>
      </c>
      <c r="F50" s="15">
        <f t="shared" si="6"/>
        <v>340</v>
      </c>
      <c r="G50" s="15">
        <f>'[1]18'!H52</f>
        <v>0</v>
      </c>
      <c r="H50" s="16">
        <f>'[1]18'!I52</f>
        <v>0</v>
      </c>
      <c r="I50" s="16">
        <f>'[1]18'!J52</f>
        <v>0</v>
      </c>
      <c r="J50" s="16">
        <f>'[1]18'!K52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'[1]18'!B53</f>
        <v>265</v>
      </c>
      <c r="C51" s="16">
        <f>'[1]18'!C53</f>
        <v>0</v>
      </c>
      <c r="D51" s="16">
        <f>'[1]18'!D53</f>
        <v>75</v>
      </c>
      <c r="E51" s="16">
        <f>'[1]18'!E53</f>
        <v>0</v>
      </c>
      <c r="F51" s="15">
        <f t="shared" si="6"/>
        <v>340</v>
      </c>
      <c r="G51" s="15">
        <f>'[1]18'!H53</f>
        <v>0</v>
      </c>
      <c r="H51" s="16">
        <f>'[1]18'!I53</f>
        <v>0</v>
      </c>
      <c r="I51" s="16">
        <f>'[1]18'!J53</f>
        <v>0</v>
      </c>
      <c r="J51" s="16">
        <f>'[1]18'!K53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'[1]18'!B54</f>
        <v>265</v>
      </c>
      <c r="C52" s="16">
        <f>'[1]18'!C54</f>
        <v>0</v>
      </c>
      <c r="D52" s="16">
        <f>'[1]18'!D54</f>
        <v>75</v>
      </c>
      <c r="E52" s="16">
        <f>'[1]18'!E54</f>
        <v>0</v>
      </c>
      <c r="F52" s="15">
        <f t="shared" si="6"/>
        <v>340</v>
      </c>
      <c r="G52" s="15">
        <f>'[1]18'!H54</f>
        <v>0</v>
      </c>
      <c r="H52" s="16">
        <f>'[1]18'!I54</f>
        <v>0</v>
      </c>
      <c r="I52" s="16">
        <f>'[1]18'!J54</f>
        <v>0</v>
      </c>
      <c r="J52" s="16">
        <f>'[1]18'!K54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'[1]18'!B55</f>
        <v>265</v>
      </c>
      <c r="C53" s="16">
        <f>'[1]18'!C55</f>
        <v>0</v>
      </c>
      <c r="D53" s="16">
        <f>'[1]18'!D55</f>
        <v>75</v>
      </c>
      <c r="E53" s="16">
        <f>'[1]18'!E55</f>
        <v>0</v>
      </c>
      <c r="F53" s="15">
        <f t="shared" si="6"/>
        <v>340</v>
      </c>
      <c r="G53" s="15">
        <f>'[1]18'!H55</f>
        <v>0</v>
      </c>
      <c r="H53" s="16">
        <f>'[1]18'!I55</f>
        <v>0</v>
      </c>
      <c r="I53" s="16">
        <f>'[1]18'!J55</f>
        <v>0</v>
      </c>
      <c r="J53" s="16">
        <f>'[1]18'!K55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'[1]18'!B56</f>
        <v>265</v>
      </c>
      <c r="C54" s="16">
        <f>'[1]18'!C56</f>
        <v>0</v>
      </c>
      <c r="D54" s="16">
        <f>'[1]18'!D56</f>
        <v>75</v>
      </c>
      <c r="E54" s="16">
        <f>'[1]18'!E56</f>
        <v>0</v>
      </c>
      <c r="F54" s="15">
        <f t="shared" si="6"/>
        <v>340</v>
      </c>
      <c r="G54" s="15">
        <f>'[1]18'!H56</f>
        <v>0</v>
      </c>
      <c r="H54" s="16">
        <f>'[1]18'!I56</f>
        <v>0</v>
      </c>
      <c r="I54" s="16">
        <f>'[1]18'!J56</f>
        <v>0</v>
      </c>
      <c r="J54" s="16">
        <f>'[1]18'!K56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'[1]18'!B57</f>
        <v>265</v>
      </c>
      <c r="C55" s="16">
        <f>'[1]18'!C57</f>
        <v>0</v>
      </c>
      <c r="D55" s="16">
        <f>'[1]18'!D57</f>
        <v>75</v>
      </c>
      <c r="E55" s="16">
        <f>'[1]18'!E57</f>
        <v>0</v>
      </c>
      <c r="F55" s="15">
        <f t="shared" si="6"/>
        <v>340</v>
      </c>
      <c r="G55" s="15">
        <f>'[1]18'!H57</f>
        <v>0</v>
      </c>
      <c r="H55" s="16">
        <f>'[1]18'!I57</f>
        <v>0</v>
      </c>
      <c r="I55" s="16">
        <f>'[1]18'!J57</f>
        <v>0</v>
      </c>
      <c r="J55" s="16">
        <f>'[1]18'!K57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'[1]18'!B58</f>
        <v>265</v>
      </c>
      <c r="C56" s="16">
        <f>'[1]18'!C58</f>
        <v>0</v>
      </c>
      <c r="D56" s="16">
        <f>'[1]18'!D58</f>
        <v>75</v>
      </c>
      <c r="E56" s="16">
        <f>'[1]18'!E58</f>
        <v>0</v>
      </c>
      <c r="F56" s="15">
        <f t="shared" si="6"/>
        <v>340</v>
      </c>
      <c r="G56" s="15">
        <f>'[1]18'!H58</f>
        <v>0</v>
      </c>
      <c r="H56" s="16">
        <f>'[1]18'!I58</f>
        <v>0</v>
      </c>
      <c r="I56" s="16">
        <f>'[1]18'!J58</f>
        <v>0</v>
      </c>
      <c r="J56" s="16">
        <f>'[1]18'!K58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'[1]18'!B59</f>
        <v>265</v>
      </c>
      <c r="C57" s="16">
        <f>'[1]18'!C59</f>
        <v>0</v>
      </c>
      <c r="D57" s="16">
        <f>'[1]18'!D59</f>
        <v>75</v>
      </c>
      <c r="E57" s="16">
        <f>'[1]18'!E59</f>
        <v>0</v>
      </c>
      <c r="F57" s="15">
        <f t="shared" si="6"/>
        <v>340</v>
      </c>
      <c r="G57" s="15">
        <f>'[1]18'!H59</f>
        <v>0</v>
      </c>
      <c r="H57" s="16">
        <f>'[1]18'!I59</f>
        <v>0</v>
      </c>
      <c r="I57" s="16">
        <f>'[1]18'!J59</f>
        <v>0</v>
      </c>
      <c r="J57" s="16">
        <f>'[1]18'!K59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'[1]18'!B60</f>
        <v>265</v>
      </c>
      <c r="C58" s="16">
        <f>'[1]18'!C60</f>
        <v>0</v>
      </c>
      <c r="D58" s="16">
        <f>'[1]18'!D60</f>
        <v>75</v>
      </c>
      <c r="E58" s="16">
        <f>'[1]18'!E60</f>
        <v>0</v>
      </c>
      <c r="F58" s="15">
        <f t="shared" si="6"/>
        <v>340</v>
      </c>
      <c r="G58" s="15">
        <f>'[1]18'!H60</f>
        <v>0</v>
      </c>
      <c r="H58" s="16">
        <f>'[1]18'!I60</f>
        <v>0</v>
      </c>
      <c r="I58" s="16">
        <f>'[1]18'!J60</f>
        <v>0</v>
      </c>
      <c r="J58" s="16">
        <f>'[1]18'!K60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'[1]18'!B61</f>
        <v>265</v>
      </c>
      <c r="C59" s="16">
        <f>'[1]18'!C61</f>
        <v>0</v>
      </c>
      <c r="D59" s="16">
        <f>'[1]18'!D61</f>
        <v>75</v>
      </c>
      <c r="E59" s="16">
        <f>'[1]18'!E61</f>
        <v>0</v>
      </c>
      <c r="F59" s="15">
        <f t="shared" si="6"/>
        <v>340</v>
      </c>
      <c r="G59" s="15">
        <f>'[1]18'!H61</f>
        <v>0</v>
      </c>
      <c r="H59" s="16">
        <f>'[1]18'!I61</f>
        <v>0</v>
      </c>
      <c r="I59" s="16">
        <f>'[1]18'!J61</f>
        <v>0</v>
      </c>
      <c r="J59" s="16">
        <f>'[1]18'!K61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'[1]18'!B62</f>
        <v>265</v>
      </c>
      <c r="C60" s="16">
        <f>'[1]18'!C62</f>
        <v>0</v>
      </c>
      <c r="D60" s="16">
        <f>'[1]18'!D62</f>
        <v>75</v>
      </c>
      <c r="E60" s="16">
        <f>'[1]18'!E62</f>
        <v>0</v>
      </c>
      <c r="F60" s="15">
        <f t="shared" si="6"/>
        <v>340</v>
      </c>
      <c r="G60" s="15">
        <f>'[1]18'!H62</f>
        <v>0</v>
      </c>
      <c r="H60" s="16">
        <f>'[1]18'!I62</f>
        <v>0</v>
      </c>
      <c r="I60" s="16">
        <f>'[1]18'!J62</f>
        <v>0</v>
      </c>
      <c r="J60" s="16">
        <f>'[1]18'!K62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'[1]18'!B63</f>
        <v>265</v>
      </c>
      <c r="C61" s="16">
        <f>'[1]18'!C63</f>
        <v>0</v>
      </c>
      <c r="D61" s="16">
        <f>'[1]18'!D63</f>
        <v>75</v>
      </c>
      <c r="E61" s="16">
        <f>'[1]18'!E63</f>
        <v>0</v>
      </c>
      <c r="F61" s="15">
        <f t="shared" si="6"/>
        <v>340</v>
      </c>
      <c r="G61" s="15">
        <f>'[1]18'!H63</f>
        <v>0</v>
      </c>
      <c r="H61" s="16">
        <f>'[1]18'!I63</f>
        <v>0</v>
      </c>
      <c r="I61" s="16">
        <f>'[1]18'!J63</f>
        <v>0</v>
      </c>
      <c r="J61" s="16">
        <f>'[1]18'!K63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'[1]18'!B64</f>
        <v>265</v>
      </c>
      <c r="C62" s="16">
        <f>'[1]18'!C64</f>
        <v>0</v>
      </c>
      <c r="D62" s="16">
        <f>'[1]18'!D64</f>
        <v>75</v>
      </c>
      <c r="E62" s="16">
        <f>'[1]18'!E64</f>
        <v>0</v>
      </c>
      <c r="F62" s="15">
        <f t="shared" si="6"/>
        <v>340</v>
      </c>
      <c r="G62" s="15">
        <f>'[1]18'!H64</f>
        <v>0</v>
      </c>
      <c r="H62" s="16">
        <f>'[1]18'!I64</f>
        <v>0</v>
      </c>
      <c r="I62" s="16">
        <f>'[1]18'!J64</f>
        <v>0</v>
      </c>
      <c r="J62" s="16">
        <f>'[1]18'!K64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'[1]18'!B65</f>
        <v>265</v>
      </c>
      <c r="C63" s="16">
        <f>'[1]18'!C65</f>
        <v>0</v>
      </c>
      <c r="D63" s="16">
        <f>'[1]18'!D65</f>
        <v>75</v>
      </c>
      <c r="E63" s="16">
        <f>'[1]18'!E65</f>
        <v>0</v>
      </c>
      <c r="F63" s="15">
        <f t="shared" si="6"/>
        <v>340</v>
      </c>
      <c r="G63" s="15">
        <f>'[1]18'!H65</f>
        <v>0</v>
      </c>
      <c r="H63" s="16">
        <f>'[1]18'!I65</f>
        <v>0</v>
      </c>
      <c r="I63" s="16">
        <f>'[1]18'!J65</f>
        <v>0</v>
      </c>
      <c r="J63" s="16">
        <f>'[1]18'!K65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'[1]18'!B66</f>
        <v>265</v>
      </c>
      <c r="C64" s="16">
        <f>'[1]18'!C66</f>
        <v>0</v>
      </c>
      <c r="D64" s="16">
        <f>'[1]18'!D66</f>
        <v>75</v>
      </c>
      <c r="E64" s="16">
        <f>'[1]18'!E66</f>
        <v>0</v>
      </c>
      <c r="F64" s="15">
        <f t="shared" si="6"/>
        <v>340</v>
      </c>
      <c r="G64" s="15">
        <f>'[1]18'!H66</f>
        <v>0</v>
      </c>
      <c r="H64" s="16">
        <f>'[1]18'!I66</f>
        <v>0</v>
      </c>
      <c r="I64" s="16">
        <f>'[1]18'!J66</f>
        <v>0</v>
      </c>
      <c r="J64" s="16">
        <f>'[1]18'!K66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'[1]18'!B67</f>
        <v>265</v>
      </c>
      <c r="C65" s="16">
        <f>'[1]18'!C67</f>
        <v>0</v>
      </c>
      <c r="D65" s="16">
        <f>'[1]18'!D67</f>
        <v>75</v>
      </c>
      <c r="E65" s="16">
        <f>'[1]18'!E67</f>
        <v>0</v>
      </c>
      <c r="F65" s="15">
        <f t="shared" si="6"/>
        <v>340</v>
      </c>
      <c r="G65" s="15">
        <f>'[1]18'!H67</f>
        <v>0</v>
      </c>
      <c r="H65" s="16">
        <f>'[1]18'!I67</f>
        <v>0</v>
      </c>
      <c r="I65" s="16">
        <f>'[1]18'!J67</f>
        <v>0</v>
      </c>
      <c r="J65" s="16">
        <f>'[1]18'!K67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'[1]18'!B68</f>
        <v>265</v>
      </c>
      <c r="C66" s="16">
        <f>'[1]18'!C68</f>
        <v>0</v>
      </c>
      <c r="D66" s="16">
        <f>'[1]18'!D68</f>
        <v>75</v>
      </c>
      <c r="E66" s="16">
        <f>'[1]18'!E68</f>
        <v>0</v>
      </c>
      <c r="F66" s="15">
        <f t="shared" si="6"/>
        <v>340</v>
      </c>
      <c r="G66" s="15">
        <f>'[1]18'!H68</f>
        <v>0</v>
      </c>
      <c r="H66" s="16">
        <f>'[1]18'!I68</f>
        <v>0</v>
      </c>
      <c r="I66" s="16">
        <f>'[1]18'!J68</f>
        <v>0</v>
      </c>
      <c r="J66" s="16">
        <f>'[1]18'!K68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'[1]18'!B69</f>
        <v>265</v>
      </c>
      <c r="C67" s="16">
        <f>'[1]18'!C69</f>
        <v>0</v>
      </c>
      <c r="D67" s="16">
        <f>'[1]18'!D69</f>
        <v>75</v>
      </c>
      <c r="E67" s="16">
        <f>'[1]18'!E69</f>
        <v>0</v>
      </c>
      <c r="F67" s="15">
        <f t="shared" si="6"/>
        <v>340</v>
      </c>
      <c r="G67" s="15">
        <f>'[1]18'!H69</f>
        <v>0</v>
      </c>
      <c r="H67" s="16">
        <f>'[1]18'!I69</f>
        <v>0</v>
      </c>
      <c r="I67" s="16">
        <f>'[1]18'!J69</f>
        <v>0</v>
      </c>
      <c r="J67" s="16">
        <f>'[1]18'!K69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'[1]18'!B70</f>
        <v>265</v>
      </c>
      <c r="C68" s="16">
        <f>'[1]18'!C70</f>
        <v>0</v>
      </c>
      <c r="D68" s="16">
        <f>'[1]18'!D70</f>
        <v>75</v>
      </c>
      <c r="E68" s="16">
        <f>'[1]18'!E70</f>
        <v>0</v>
      </c>
      <c r="F68" s="15">
        <f t="shared" si="6"/>
        <v>340</v>
      </c>
      <c r="G68" s="15">
        <f>'[1]18'!H70</f>
        <v>0</v>
      </c>
      <c r="H68" s="16">
        <f>'[1]18'!I70</f>
        <v>0</v>
      </c>
      <c r="I68" s="16">
        <f>'[1]18'!J70</f>
        <v>0</v>
      </c>
      <c r="J68" s="16">
        <f>'[1]18'!K70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'[1]18'!B71</f>
        <v>265</v>
      </c>
      <c r="C69" s="16">
        <f>'[1]18'!C71</f>
        <v>0</v>
      </c>
      <c r="D69" s="16">
        <f>'[1]18'!D71</f>
        <v>75</v>
      </c>
      <c r="E69" s="16">
        <f>'[1]18'!E71</f>
        <v>0</v>
      </c>
      <c r="F69" s="15">
        <f t="shared" ref="F69:F98" si="17">SUM(B69:E69)</f>
        <v>340</v>
      </c>
      <c r="G69" s="15">
        <f>'[1]18'!H71</f>
        <v>0</v>
      </c>
      <c r="H69" s="16">
        <f>'[1]18'!I71</f>
        <v>0</v>
      </c>
      <c r="I69" s="16">
        <f>'[1]18'!J71</f>
        <v>0</v>
      </c>
      <c r="J69" s="16">
        <f>'[1]18'!K71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'[1]18'!B72</f>
        <v>265</v>
      </c>
      <c r="C70" s="16">
        <f>'[1]18'!C72</f>
        <v>0</v>
      </c>
      <c r="D70" s="16">
        <f>'[1]18'!D72</f>
        <v>75</v>
      </c>
      <c r="E70" s="16">
        <f>'[1]18'!E72</f>
        <v>0</v>
      </c>
      <c r="F70" s="15">
        <f t="shared" si="17"/>
        <v>340</v>
      </c>
      <c r="G70" s="15">
        <f>'[1]18'!H72</f>
        <v>0</v>
      </c>
      <c r="H70" s="16">
        <f>'[1]18'!I72</f>
        <v>0</v>
      </c>
      <c r="I70" s="16">
        <f>'[1]18'!J72</f>
        <v>0</v>
      </c>
      <c r="J70" s="16">
        <f>'[1]18'!K72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'[1]18'!B73</f>
        <v>265</v>
      </c>
      <c r="C71" s="16">
        <f>'[1]18'!C73</f>
        <v>0</v>
      </c>
      <c r="D71" s="16">
        <f>'[1]18'!D73</f>
        <v>75</v>
      </c>
      <c r="E71" s="16">
        <f>'[1]18'!E73</f>
        <v>0</v>
      </c>
      <c r="F71" s="15">
        <f t="shared" si="17"/>
        <v>340</v>
      </c>
      <c r="G71" s="15">
        <f>'[1]18'!H73</f>
        <v>0</v>
      </c>
      <c r="H71" s="16">
        <f>'[1]18'!I73</f>
        <v>0</v>
      </c>
      <c r="I71" s="16">
        <f>'[1]18'!J73</f>
        <v>0</v>
      </c>
      <c r="J71" s="16">
        <f>'[1]18'!K73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'[1]18'!B74</f>
        <v>265</v>
      </c>
      <c r="C72" s="16">
        <f>'[1]18'!C74</f>
        <v>0</v>
      </c>
      <c r="D72" s="16">
        <f>'[1]18'!D74</f>
        <v>75</v>
      </c>
      <c r="E72" s="16">
        <f>'[1]18'!E74</f>
        <v>0</v>
      </c>
      <c r="F72" s="15">
        <f t="shared" si="17"/>
        <v>340</v>
      </c>
      <c r="G72" s="15">
        <f>'[1]18'!H74</f>
        <v>0</v>
      </c>
      <c r="H72" s="16">
        <f>'[1]18'!I74</f>
        <v>0</v>
      </c>
      <c r="I72" s="16">
        <f>'[1]18'!J74</f>
        <v>0</v>
      </c>
      <c r="J72" s="16">
        <f>'[1]18'!K74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'[1]18'!B75</f>
        <v>265</v>
      </c>
      <c r="C73" s="16">
        <f>'[1]18'!C75</f>
        <v>0</v>
      </c>
      <c r="D73" s="16">
        <f>'[1]18'!D75</f>
        <v>75</v>
      </c>
      <c r="E73" s="16">
        <f>'[1]18'!E75</f>
        <v>0</v>
      </c>
      <c r="F73" s="15">
        <f t="shared" si="17"/>
        <v>340</v>
      </c>
      <c r="G73" s="15">
        <f>'[1]18'!H75</f>
        <v>0</v>
      </c>
      <c r="H73" s="16">
        <f>'[1]18'!I75</f>
        <v>0</v>
      </c>
      <c r="I73" s="16">
        <f>'[1]18'!J75</f>
        <v>0</v>
      </c>
      <c r="J73" s="16">
        <f>'[1]18'!K75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'[1]18'!B76</f>
        <v>265</v>
      </c>
      <c r="C74" s="16">
        <f>'[1]18'!C76</f>
        <v>0</v>
      </c>
      <c r="D74" s="16">
        <f>'[1]18'!D76</f>
        <v>75</v>
      </c>
      <c r="E74" s="16">
        <f>'[1]18'!E76</f>
        <v>0</v>
      </c>
      <c r="F74" s="15">
        <f t="shared" si="17"/>
        <v>340</v>
      </c>
      <c r="G74" s="15">
        <f>'[1]18'!H76</f>
        <v>0</v>
      </c>
      <c r="H74" s="16">
        <f>'[1]18'!I76</f>
        <v>0</v>
      </c>
      <c r="I74" s="16">
        <f>'[1]18'!J76</f>
        <v>0</v>
      </c>
      <c r="J74" s="16">
        <f>'[1]18'!K76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'[1]18'!B77</f>
        <v>265</v>
      </c>
      <c r="C75" s="16">
        <f>'[1]18'!C77</f>
        <v>0</v>
      </c>
      <c r="D75" s="16">
        <f>'[1]18'!D77</f>
        <v>75</v>
      </c>
      <c r="E75" s="16">
        <f>'[1]18'!E77</f>
        <v>0</v>
      </c>
      <c r="F75" s="15">
        <f t="shared" si="17"/>
        <v>340</v>
      </c>
      <c r="G75" s="15">
        <f>'[1]18'!H77</f>
        <v>0</v>
      </c>
      <c r="H75" s="16">
        <f>'[1]18'!I77</f>
        <v>0</v>
      </c>
      <c r="I75" s="16">
        <f>'[1]18'!J77</f>
        <v>0</v>
      </c>
      <c r="J75" s="16">
        <f>'[1]18'!K77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'[1]18'!B78</f>
        <v>265</v>
      </c>
      <c r="C76" s="16">
        <f>'[1]18'!C78</f>
        <v>0</v>
      </c>
      <c r="D76" s="16">
        <f>'[1]18'!D78</f>
        <v>75</v>
      </c>
      <c r="E76" s="16">
        <f>'[1]18'!E78</f>
        <v>0</v>
      </c>
      <c r="F76" s="15">
        <f t="shared" si="17"/>
        <v>340</v>
      </c>
      <c r="G76" s="15">
        <f>'[1]18'!H78</f>
        <v>0</v>
      </c>
      <c r="H76" s="16">
        <f>'[1]18'!I78</f>
        <v>0</v>
      </c>
      <c r="I76" s="16">
        <f>'[1]18'!J78</f>
        <v>0</v>
      </c>
      <c r="J76" s="16">
        <f>'[1]18'!K78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'[1]18'!B79</f>
        <v>265</v>
      </c>
      <c r="C77" s="16">
        <f>'[1]18'!C79</f>
        <v>0</v>
      </c>
      <c r="D77" s="16">
        <f>'[1]18'!D79</f>
        <v>75</v>
      </c>
      <c r="E77" s="16">
        <f>'[1]18'!E79</f>
        <v>0</v>
      </c>
      <c r="F77" s="15">
        <f t="shared" si="17"/>
        <v>340</v>
      </c>
      <c r="G77" s="15">
        <f>'[1]18'!H79</f>
        <v>0</v>
      </c>
      <c r="H77" s="16">
        <f>'[1]18'!I79</f>
        <v>0</v>
      </c>
      <c r="I77" s="16">
        <f>'[1]18'!J79</f>
        <v>0</v>
      </c>
      <c r="J77" s="16">
        <f>'[1]18'!K79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'[1]18'!B80</f>
        <v>265</v>
      </c>
      <c r="C78" s="16">
        <f>'[1]18'!C80</f>
        <v>0</v>
      </c>
      <c r="D78" s="16">
        <f>'[1]18'!D80</f>
        <v>75</v>
      </c>
      <c r="E78" s="16">
        <f>'[1]18'!E80</f>
        <v>0</v>
      </c>
      <c r="F78" s="15">
        <f t="shared" si="17"/>
        <v>340</v>
      </c>
      <c r="G78" s="15">
        <f>'[1]18'!H80</f>
        <v>0</v>
      </c>
      <c r="H78" s="16">
        <f>'[1]18'!I80</f>
        <v>0</v>
      </c>
      <c r="I78" s="16">
        <f>'[1]18'!J80</f>
        <v>0</v>
      </c>
      <c r="J78" s="16">
        <f>'[1]18'!K80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'[1]18'!B81</f>
        <v>265</v>
      </c>
      <c r="C79" s="16">
        <f>'[1]18'!C81</f>
        <v>0</v>
      </c>
      <c r="D79" s="16">
        <f>'[1]18'!D81</f>
        <v>75</v>
      </c>
      <c r="E79" s="16">
        <f>'[1]18'!E81</f>
        <v>0</v>
      </c>
      <c r="F79" s="15">
        <f t="shared" si="17"/>
        <v>340</v>
      </c>
      <c r="G79" s="15">
        <f>'[1]18'!H81</f>
        <v>0</v>
      </c>
      <c r="H79" s="16">
        <f>'[1]18'!I81</f>
        <v>0</v>
      </c>
      <c r="I79" s="16">
        <f>'[1]18'!J81</f>
        <v>0</v>
      </c>
      <c r="J79" s="16">
        <f>'[1]18'!K81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'[1]18'!B82</f>
        <v>265</v>
      </c>
      <c r="C80" s="16">
        <f>'[1]18'!C82</f>
        <v>0</v>
      </c>
      <c r="D80" s="16">
        <f>'[1]18'!D82</f>
        <v>75</v>
      </c>
      <c r="E80" s="16">
        <f>'[1]18'!E82</f>
        <v>0</v>
      </c>
      <c r="F80" s="15">
        <f t="shared" si="17"/>
        <v>340</v>
      </c>
      <c r="G80" s="15">
        <f>'[1]18'!H82</f>
        <v>0</v>
      </c>
      <c r="H80" s="16">
        <f>'[1]18'!I82</f>
        <v>0</v>
      </c>
      <c r="I80" s="16">
        <f>'[1]18'!J82</f>
        <v>0</v>
      </c>
      <c r="J80" s="16">
        <f>'[1]18'!K82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'[1]18'!B83</f>
        <v>265</v>
      </c>
      <c r="C81" s="16">
        <f>'[1]18'!C83</f>
        <v>0</v>
      </c>
      <c r="D81" s="16">
        <f>'[1]18'!D83</f>
        <v>75</v>
      </c>
      <c r="E81" s="16">
        <f>'[1]18'!E83</f>
        <v>0</v>
      </c>
      <c r="F81" s="15">
        <f t="shared" si="17"/>
        <v>340</v>
      </c>
      <c r="G81" s="15">
        <f>'[1]18'!H83</f>
        <v>0</v>
      </c>
      <c r="H81" s="16">
        <f>'[1]18'!I83</f>
        <v>0</v>
      </c>
      <c r="I81" s="16">
        <f>'[1]18'!J83</f>
        <v>0</v>
      </c>
      <c r="J81" s="16">
        <f>'[1]18'!K83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'[1]18'!B84</f>
        <v>265</v>
      </c>
      <c r="C82" s="16">
        <f>'[1]18'!C84</f>
        <v>0</v>
      </c>
      <c r="D82" s="16">
        <f>'[1]18'!D84</f>
        <v>75</v>
      </c>
      <c r="E82" s="16">
        <f>'[1]18'!E84</f>
        <v>0</v>
      </c>
      <c r="F82" s="15">
        <f t="shared" si="17"/>
        <v>340</v>
      </c>
      <c r="G82" s="15">
        <f>'[1]18'!H84</f>
        <v>0</v>
      </c>
      <c r="H82" s="16">
        <f>'[1]18'!I84</f>
        <v>0</v>
      </c>
      <c r="I82" s="16">
        <f>'[1]18'!J84</f>
        <v>0</v>
      </c>
      <c r="J82" s="16">
        <f>'[1]18'!K84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'[1]18'!B85</f>
        <v>265</v>
      </c>
      <c r="C83" s="16">
        <f>'[1]18'!C85</f>
        <v>0</v>
      </c>
      <c r="D83" s="16">
        <f>'[1]18'!D85</f>
        <v>75</v>
      </c>
      <c r="E83" s="16">
        <f>'[1]18'!E85</f>
        <v>0</v>
      </c>
      <c r="F83" s="15">
        <f t="shared" si="17"/>
        <v>340</v>
      </c>
      <c r="G83" s="15">
        <f>'[1]18'!H85</f>
        <v>0</v>
      </c>
      <c r="H83" s="16">
        <f>'[1]18'!I85</f>
        <v>0</v>
      </c>
      <c r="I83" s="16">
        <f>'[1]18'!J85</f>
        <v>0</v>
      </c>
      <c r="J83" s="16">
        <f>'[1]18'!K85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'[1]18'!B86</f>
        <v>265</v>
      </c>
      <c r="C84" s="16">
        <f>'[1]18'!C86</f>
        <v>0</v>
      </c>
      <c r="D84" s="16">
        <f>'[1]18'!D86</f>
        <v>75</v>
      </c>
      <c r="E84" s="16">
        <f>'[1]18'!E86</f>
        <v>0</v>
      </c>
      <c r="F84" s="15">
        <f t="shared" si="17"/>
        <v>340</v>
      </c>
      <c r="G84" s="15">
        <f>'[1]18'!H86</f>
        <v>0</v>
      </c>
      <c r="H84" s="16">
        <f>'[1]18'!I86</f>
        <v>0</v>
      </c>
      <c r="I84" s="16">
        <f>'[1]18'!J86</f>
        <v>0</v>
      </c>
      <c r="J84" s="16">
        <f>'[1]18'!K86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'[1]18'!B87</f>
        <v>265</v>
      </c>
      <c r="C85" s="16">
        <f>'[1]18'!C87</f>
        <v>0</v>
      </c>
      <c r="D85" s="16">
        <f>'[1]18'!D87</f>
        <v>75</v>
      </c>
      <c r="E85" s="16">
        <f>'[1]18'!E87</f>
        <v>0</v>
      </c>
      <c r="F85" s="15">
        <f t="shared" si="17"/>
        <v>340</v>
      </c>
      <c r="G85" s="15">
        <f>'[1]18'!H87</f>
        <v>0</v>
      </c>
      <c r="H85" s="16">
        <f>'[1]18'!I87</f>
        <v>0</v>
      </c>
      <c r="I85" s="16">
        <f>'[1]18'!J87</f>
        <v>0</v>
      </c>
      <c r="J85" s="16">
        <f>'[1]18'!K87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'[1]18'!B88</f>
        <v>265</v>
      </c>
      <c r="C86" s="16">
        <f>'[1]18'!C88</f>
        <v>0</v>
      </c>
      <c r="D86" s="16">
        <f>'[1]18'!D88</f>
        <v>75</v>
      </c>
      <c r="E86" s="16">
        <f>'[1]18'!E88</f>
        <v>0</v>
      </c>
      <c r="F86" s="15">
        <f t="shared" si="17"/>
        <v>340</v>
      </c>
      <c r="G86" s="15">
        <f>'[1]18'!H88</f>
        <v>0</v>
      </c>
      <c r="H86" s="16">
        <f>'[1]18'!I88</f>
        <v>0</v>
      </c>
      <c r="I86" s="16">
        <f>'[1]18'!J88</f>
        <v>0</v>
      </c>
      <c r="J86" s="16">
        <f>'[1]18'!K88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'[1]18'!B89</f>
        <v>265</v>
      </c>
      <c r="C87" s="16">
        <f>'[1]18'!C89</f>
        <v>0</v>
      </c>
      <c r="D87" s="16">
        <f>'[1]18'!D89</f>
        <v>75</v>
      </c>
      <c r="E87" s="16">
        <f>'[1]18'!E89</f>
        <v>0</v>
      </c>
      <c r="F87" s="15">
        <f t="shared" si="17"/>
        <v>340</v>
      </c>
      <c r="G87" s="15">
        <f>'[1]18'!H89</f>
        <v>0</v>
      </c>
      <c r="H87" s="16">
        <f>'[1]18'!I89</f>
        <v>0</v>
      </c>
      <c r="I87" s="16">
        <f>'[1]18'!J89</f>
        <v>0</v>
      </c>
      <c r="J87" s="16">
        <f>'[1]18'!K89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'[1]18'!B90</f>
        <v>265</v>
      </c>
      <c r="C88" s="16">
        <f>'[1]18'!C90</f>
        <v>0</v>
      </c>
      <c r="D88" s="16">
        <f>'[1]18'!D90</f>
        <v>75</v>
      </c>
      <c r="E88" s="16">
        <f>'[1]18'!E90</f>
        <v>0</v>
      </c>
      <c r="F88" s="15">
        <f t="shared" si="17"/>
        <v>340</v>
      </c>
      <c r="G88" s="15">
        <f>'[1]18'!H90</f>
        <v>0</v>
      </c>
      <c r="H88" s="16">
        <f>'[1]18'!I90</f>
        <v>0</v>
      </c>
      <c r="I88" s="16">
        <f>'[1]18'!J90</f>
        <v>0</v>
      </c>
      <c r="J88" s="16">
        <f>'[1]18'!K90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'[1]18'!B91</f>
        <v>265</v>
      </c>
      <c r="C89" s="16">
        <f>'[1]18'!C91</f>
        <v>0</v>
      </c>
      <c r="D89" s="16">
        <f>'[1]18'!D91</f>
        <v>75</v>
      </c>
      <c r="E89" s="16">
        <f>'[1]18'!E91</f>
        <v>0</v>
      </c>
      <c r="F89" s="15">
        <f t="shared" si="17"/>
        <v>340</v>
      </c>
      <c r="G89" s="15">
        <f>'[1]18'!H91</f>
        <v>0</v>
      </c>
      <c r="H89" s="16">
        <f>'[1]18'!I91</f>
        <v>0</v>
      </c>
      <c r="I89" s="16">
        <f>'[1]18'!J91</f>
        <v>0</v>
      </c>
      <c r="J89" s="16">
        <f>'[1]18'!K91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'[1]18'!B92</f>
        <v>265</v>
      </c>
      <c r="C90" s="16">
        <f>'[1]18'!C92</f>
        <v>0</v>
      </c>
      <c r="D90" s="16">
        <f>'[1]18'!D92</f>
        <v>75</v>
      </c>
      <c r="E90" s="16">
        <f>'[1]18'!E92</f>
        <v>0</v>
      </c>
      <c r="F90" s="15">
        <f t="shared" si="17"/>
        <v>340</v>
      </c>
      <c r="G90" s="15">
        <f>'[1]18'!H92</f>
        <v>0</v>
      </c>
      <c r="H90" s="16">
        <f>'[1]18'!I92</f>
        <v>0</v>
      </c>
      <c r="I90" s="16">
        <f>'[1]18'!J92</f>
        <v>0</v>
      </c>
      <c r="J90" s="16">
        <f>'[1]18'!K92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'[1]18'!B93</f>
        <v>265</v>
      </c>
      <c r="C91" s="16">
        <f>'[1]18'!C93</f>
        <v>0</v>
      </c>
      <c r="D91" s="16">
        <f>'[1]18'!D93</f>
        <v>75</v>
      </c>
      <c r="E91" s="16">
        <f>'[1]18'!E93</f>
        <v>0</v>
      </c>
      <c r="F91" s="15">
        <f t="shared" si="17"/>
        <v>340</v>
      </c>
      <c r="G91" s="15">
        <f>'[1]18'!H93</f>
        <v>0</v>
      </c>
      <c r="H91" s="16">
        <f>'[1]18'!I93</f>
        <v>0</v>
      </c>
      <c r="I91" s="16">
        <f>'[1]18'!J93</f>
        <v>0</v>
      </c>
      <c r="J91" s="16">
        <f>'[1]18'!K93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'[1]18'!B94</f>
        <v>265</v>
      </c>
      <c r="C92" s="16">
        <f>'[1]18'!C94</f>
        <v>0</v>
      </c>
      <c r="D92" s="16">
        <f>'[1]18'!D94</f>
        <v>75</v>
      </c>
      <c r="E92" s="16">
        <f>'[1]18'!E94</f>
        <v>0</v>
      </c>
      <c r="F92" s="15">
        <f t="shared" si="17"/>
        <v>340</v>
      </c>
      <c r="G92" s="15">
        <f>'[1]18'!H94</f>
        <v>0</v>
      </c>
      <c r="H92" s="16">
        <f>'[1]18'!I94</f>
        <v>0</v>
      </c>
      <c r="I92" s="16">
        <f>'[1]18'!J94</f>
        <v>0</v>
      </c>
      <c r="J92" s="16">
        <f>'[1]18'!K94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'[1]18'!B95</f>
        <v>265</v>
      </c>
      <c r="C93" s="16">
        <f>'[1]18'!C95</f>
        <v>0</v>
      </c>
      <c r="D93" s="16">
        <f>'[1]18'!D95</f>
        <v>75</v>
      </c>
      <c r="E93" s="16">
        <f>'[1]18'!E95</f>
        <v>0</v>
      </c>
      <c r="F93" s="15">
        <f t="shared" si="17"/>
        <v>340</v>
      </c>
      <c r="G93" s="15">
        <f>'[1]18'!H95</f>
        <v>0</v>
      </c>
      <c r="H93" s="16">
        <f>'[1]18'!I95</f>
        <v>0</v>
      </c>
      <c r="I93" s="16">
        <f>'[1]18'!J95</f>
        <v>0</v>
      </c>
      <c r="J93" s="16">
        <f>'[1]18'!K95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'[1]18'!B96</f>
        <v>265</v>
      </c>
      <c r="C94" s="16">
        <f>'[1]18'!C96</f>
        <v>0</v>
      </c>
      <c r="D94" s="16">
        <f>'[1]18'!D96</f>
        <v>75</v>
      </c>
      <c r="E94" s="16">
        <f>'[1]18'!E96</f>
        <v>0</v>
      </c>
      <c r="F94" s="15">
        <f t="shared" si="17"/>
        <v>340</v>
      </c>
      <c r="G94" s="15">
        <f>'[1]18'!H96</f>
        <v>0</v>
      </c>
      <c r="H94" s="16">
        <f>'[1]18'!I96</f>
        <v>0</v>
      </c>
      <c r="I94" s="16">
        <f>'[1]18'!J96</f>
        <v>0</v>
      </c>
      <c r="J94" s="16">
        <f>'[1]18'!K96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'[1]18'!B97</f>
        <v>265</v>
      </c>
      <c r="C95" s="16">
        <f>'[1]18'!C97</f>
        <v>0</v>
      </c>
      <c r="D95" s="16">
        <f>'[1]18'!D97</f>
        <v>75</v>
      </c>
      <c r="E95" s="16">
        <f>'[1]18'!E97</f>
        <v>0</v>
      </c>
      <c r="F95" s="15">
        <f t="shared" si="17"/>
        <v>340</v>
      </c>
      <c r="G95" s="15">
        <f>'[1]18'!H97</f>
        <v>0</v>
      </c>
      <c r="H95" s="16">
        <f>'[1]18'!I97</f>
        <v>0</v>
      </c>
      <c r="I95" s="16">
        <f>'[1]18'!J97</f>
        <v>0</v>
      </c>
      <c r="J95" s="16">
        <f>'[1]18'!K97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'[1]18'!B98</f>
        <v>265</v>
      </c>
      <c r="C96" s="16">
        <f>'[1]18'!C98</f>
        <v>0</v>
      </c>
      <c r="D96" s="16">
        <f>'[1]18'!D98</f>
        <v>75</v>
      </c>
      <c r="E96" s="16">
        <f>'[1]18'!E98</f>
        <v>0</v>
      </c>
      <c r="F96" s="15">
        <f t="shared" si="17"/>
        <v>340</v>
      </c>
      <c r="G96" s="15">
        <f>'[1]18'!H98</f>
        <v>0</v>
      </c>
      <c r="H96" s="16">
        <f>'[1]18'!I98</f>
        <v>0</v>
      </c>
      <c r="I96" s="16">
        <f>'[1]18'!J98</f>
        <v>0</v>
      </c>
      <c r="J96" s="16">
        <f>'[1]18'!K98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'[1]18'!B99</f>
        <v>265</v>
      </c>
      <c r="C97" s="16">
        <f>'[1]18'!C99</f>
        <v>0</v>
      </c>
      <c r="D97" s="16">
        <f>'[1]18'!D99</f>
        <v>75</v>
      </c>
      <c r="E97" s="16">
        <f>'[1]18'!E99</f>
        <v>0</v>
      </c>
      <c r="F97" s="15">
        <f t="shared" si="17"/>
        <v>340</v>
      </c>
      <c r="G97" s="15">
        <f>'[1]18'!H99</f>
        <v>0</v>
      </c>
      <c r="H97" s="16">
        <f>'[1]18'!I99</f>
        <v>0</v>
      </c>
      <c r="I97" s="16">
        <f>'[1]18'!J99</f>
        <v>0</v>
      </c>
      <c r="J97" s="16">
        <f>'[1]18'!K99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'[1]18'!B100</f>
        <v>265</v>
      </c>
      <c r="C98" s="16">
        <f>'[1]18'!C100</f>
        <v>0</v>
      </c>
      <c r="D98" s="16">
        <f>'[1]18'!D100</f>
        <v>75</v>
      </c>
      <c r="E98" s="16">
        <f>'[1]18'!E100</f>
        <v>0</v>
      </c>
      <c r="F98" s="15">
        <f t="shared" si="17"/>
        <v>340</v>
      </c>
      <c r="G98" s="15">
        <f>'[1]18'!H100</f>
        <v>0</v>
      </c>
      <c r="H98" s="16">
        <f>'[1]18'!I100</f>
        <v>0</v>
      </c>
      <c r="I98" s="16">
        <f>'[1]18'!J100</f>
        <v>0</v>
      </c>
      <c r="J98" s="16">
        <f>'[1]18'!K100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1.8</v>
      </c>
      <c r="E99" s="15">
        <f t="shared" si="18"/>
        <v>0</v>
      </c>
      <c r="F99" s="15">
        <f t="shared" si="18"/>
        <v>8.16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2">
        <f>Allocation_SG!A1</f>
        <v>45278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4">
        <f>'[2]18'!B5</f>
        <v>42</v>
      </c>
      <c r="C3" s="195">
        <f>'[2]18'!C5</f>
        <v>30</v>
      </c>
      <c r="D3" s="195">
        <f>'[2]18'!D5</f>
        <v>0</v>
      </c>
      <c r="E3" s="195">
        <f>'[2]18'!E5</f>
        <v>0</v>
      </c>
      <c r="F3" s="15">
        <f>SUM(B3:E3)</f>
        <v>72</v>
      </c>
      <c r="G3" s="194">
        <f>'[2]18'!H5</f>
        <v>37</v>
      </c>
      <c r="H3" s="195">
        <f>'[2]18'!I5</f>
        <v>0</v>
      </c>
      <c r="I3" s="195">
        <f>'[2]18'!J5</f>
        <v>0</v>
      </c>
      <c r="J3" s="195">
        <f>'[2]18'!K5</f>
        <v>0</v>
      </c>
      <c r="K3" s="15">
        <f>SUM(G3:J3)</f>
        <v>37</v>
      </c>
      <c r="L3" s="18">
        <f>frq!C3</f>
        <v>1</v>
      </c>
      <c r="M3" s="124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194">
        <f>'[2]18'!B6</f>
        <v>42</v>
      </c>
      <c r="C4" s="195">
        <f>'[2]18'!C6</f>
        <v>30</v>
      </c>
      <c r="D4" s="195">
        <f>'[2]18'!D6</f>
        <v>0</v>
      </c>
      <c r="E4" s="195">
        <f>'[2]18'!E6</f>
        <v>0</v>
      </c>
      <c r="F4" s="15">
        <f>SUM(B4:E4)</f>
        <v>72</v>
      </c>
      <c r="G4" s="194">
        <f>'[2]18'!H6</f>
        <v>37</v>
      </c>
      <c r="H4" s="195">
        <f>'[2]18'!I6</f>
        <v>0</v>
      </c>
      <c r="I4" s="195">
        <f>'[2]18'!J6</f>
        <v>0</v>
      </c>
      <c r="J4" s="195">
        <f>'[2]18'!K6</f>
        <v>0</v>
      </c>
      <c r="K4" s="15">
        <f t="shared" ref="K4:K67" si="3">SUM(G4:J4)</f>
        <v>37</v>
      </c>
      <c r="L4" s="18">
        <f>frq!C4</f>
        <v>1</v>
      </c>
      <c r="M4" s="124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194">
        <f>'[2]18'!B7</f>
        <v>42</v>
      </c>
      <c r="C5" s="195">
        <f>'[2]18'!C7</f>
        <v>30</v>
      </c>
      <c r="D5" s="195">
        <f>'[2]18'!D7</f>
        <v>0</v>
      </c>
      <c r="E5" s="195">
        <f>'[2]18'!E7</f>
        <v>0</v>
      </c>
      <c r="F5" s="15">
        <f t="shared" ref="F5:F68" si="6">SUM(B5:E5)</f>
        <v>72</v>
      </c>
      <c r="G5" s="194">
        <f>'[2]18'!H7</f>
        <v>37</v>
      </c>
      <c r="H5" s="195">
        <f>'[2]18'!I7</f>
        <v>0</v>
      </c>
      <c r="I5" s="195">
        <f>'[2]18'!J7</f>
        <v>0</v>
      </c>
      <c r="J5" s="195">
        <f>'[2]18'!K7</f>
        <v>0</v>
      </c>
      <c r="K5" s="15">
        <f t="shared" si="3"/>
        <v>37</v>
      </c>
      <c r="L5" s="18">
        <f>frq!C5</f>
        <v>1</v>
      </c>
      <c r="M5" s="124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194">
        <f>'[2]18'!B8</f>
        <v>42</v>
      </c>
      <c r="C6" s="195">
        <f>'[2]18'!C8</f>
        <v>30</v>
      </c>
      <c r="D6" s="195">
        <f>'[2]18'!D8</f>
        <v>0</v>
      </c>
      <c r="E6" s="195">
        <f>'[2]18'!E8</f>
        <v>0</v>
      </c>
      <c r="F6" s="15">
        <f t="shared" si="6"/>
        <v>72</v>
      </c>
      <c r="G6" s="194">
        <f>'[2]18'!H8</f>
        <v>37</v>
      </c>
      <c r="H6" s="195">
        <f>'[2]18'!I8</f>
        <v>0</v>
      </c>
      <c r="I6" s="195">
        <f>'[2]18'!J8</f>
        <v>0</v>
      </c>
      <c r="J6" s="195">
        <f>'[2]18'!K8</f>
        <v>0</v>
      </c>
      <c r="K6" s="15">
        <f t="shared" si="3"/>
        <v>37</v>
      </c>
      <c r="L6" s="18">
        <f>frq!C6</f>
        <v>1</v>
      </c>
      <c r="M6" s="124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194">
        <f>'[2]18'!B9</f>
        <v>42</v>
      </c>
      <c r="C7" s="195">
        <f>'[2]18'!C9</f>
        <v>30</v>
      </c>
      <c r="D7" s="195">
        <f>'[2]18'!D9</f>
        <v>0</v>
      </c>
      <c r="E7" s="195">
        <f>'[2]18'!E9</f>
        <v>0</v>
      </c>
      <c r="F7" s="15">
        <f t="shared" si="6"/>
        <v>72</v>
      </c>
      <c r="G7" s="194">
        <f>'[2]18'!H9</f>
        <v>37</v>
      </c>
      <c r="H7" s="195">
        <f>'[2]18'!I9</f>
        <v>0</v>
      </c>
      <c r="I7" s="195">
        <f>'[2]18'!J9</f>
        <v>0</v>
      </c>
      <c r="J7" s="195">
        <f>'[2]18'!K9</f>
        <v>0</v>
      </c>
      <c r="K7" s="15">
        <f t="shared" si="3"/>
        <v>37</v>
      </c>
      <c r="L7" s="18">
        <f>frq!C7</f>
        <v>1</v>
      </c>
      <c r="M7" s="124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194">
        <f>'[2]18'!B10</f>
        <v>42</v>
      </c>
      <c r="C8" s="195">
        <f>'[2]18'!C10</f>
        <v>30</v>
      </c>
      <c r="D8" s="195">
        <f>'[2]18'!D10</f>
        <v>0</v>
      </c>
      <c r="E8" s="195">
        <f>'[2]18'!E10</f>
        <v>0</v>
      </c>
      <c r="F8" s="15">
        <f t="shared" si="6"/>
        <v>72</v>
      </c>
      <c r="G8" s="194">
        <f>'[2]18'!H10</f>
        <v>37</v>
      </c>
      <c r="H8" s="195">
        <f>'[2]18'!I10</f>
        <v>0</v>
      </c>
      <c r="I8" s="195">
        <f>'[2]18'!J10</f>
        <v>0</v>
      </c>
      <c r="J8" s="195">
        <f>'[2]18'!K10</f>
        <v>0</v>
      </c>
      <c r="K8" s="15">
        <f t="shared" si="3"/>
        <v>37</v>
      </c>
      <c r="L8" s="18">
        <f>frq!C8</f>
        <v>1</v>
      </c>
      <c r="M8" s="124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194">
        <f>'[2]18'!B11</f>
        <v>42</v>
      </c>
      <c r="C9" s="195">
        <f>'[2]18'!C11</f>
        <v>30</v>
      </c>
      <c r="D9" s="195">
        <f>'[2]18'!D11</f>
        <v>0</v>
      </c>
      <c r="E9" s="195">
        <f>'[2]18'!E11</f>
        <v>0</v>
      </c>
      <c r="F9" s="15">
        <f t="shared" si="6"/>
        <v>72</v>
      </c>
      <c r="G9" s="194">
        <f>'[2]18'!H11</f>
        <v>37</v>
      </c>
      <c r="H9" s="195">
        <f>'[2]18'!I11</f>
        <v>0</v>
      </c>
      <c r="I9" s="195">
        <f>'[2]18'!J11</f>
        <v>0</v>
      </c>
      <c r="J9" s="195">
        <f>'[2]18'!K11</f>
        <v>0</v>
      </c>
      <c r="K9" s="15">
        <f t="shared" si="3"/>
        <v>37</v>
      </c>
      <c r="L9" s="18">
        <f>frq!C9</f>
        <v>1</v>
      </c>
      <c r="M9" s="124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194">
        <f>'[2]18'!B12</f>
        <v>42</v>
      </c>
      <c r="C10" s="195">
        <f>'[2]18'!C12</f>
        <v>30</v>
      </c>
      <c r="D10" s="195">
        <f>'[2]18'!D12</f>
        <v>0</v>
      </c>
      <c r="E10" s="195">
        <f>'[2]18'!E12</f>
        <v>0</v>
      </c>
      <c r="F10" s="15">
        <f t="shared" si="6"/>
        <v>72</v>
      </c>
      <c r="G10" s="194">
        <f>'[2]18'!H12</f>
        <v>37</v>
      </c>
      <c r="H10" s="195">
        <f>'[2]18'!I12</f>
        <v>0</v>
      </c>
      <c r="I10" s="195">
        <f>'[2]18'!J12</f>
        <v>0</v>
      </c>
      <c r="J10" s="195">
        <f>'[2]18'!K12</f>
        <v>0</v>
      </c>
      <c r="K10" s="15">
        <f t="shared" si="3"/>
        <v>37</v>
      </c>
      <c r="L10" s="18">
        <f>frq!C10</f>
        <v>1</v>
      </c>
      <c r="M10" s="124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194">
        <f>'[2]18'!B13</f>
        <v>42</v>
      </c>
      <c r="C11" s="195">
        <f>'[2]18'!C13</f>
        <v>30</v>
      </c>
      <c r="D11" s="195">
        <f>'[2]18'!D13</f>
        <v>0</v>
      </c>
      <c r="E11" s="195">
        <f>'[2]18'!E13</f>
        <v>0</v>
      </c>
      <c r="F11" s="15">
        <f t="shared" si="6"/>
        <v>72</v>
      </c>
      <c r="G11" s="194">
        <f>'[2]18'!H13</f>
        <v>37</v>
      </c>
      <c r="H11" s="195">
        <f>'[2]18'!I13</f>
        <v>0</v>
      </c>
      <c r="I11" s="195">
        <f>'[2]18'!J13</f>
        <v>0</v>
      </c>
      <c r="J11" s="195">
        <f>'[2]18'!K13</f>
        <v>0</v>
      </c>
      <c r="K11" s="15">
        <f t="shared" si="3"/>
        <v>37</v>
      </c>
      <c r="L11" s="18">
        <f>frq!C11</f>
        <v>1</v>
      </c>
      <c r="M11" s="124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194">
        <f>'[2]18'!B14</f>
        <v>42</v>
      </c>
      <c r="C12" s="195">
        <f>'[2]18'!C14</f>
        <v>30</v>
      </c>
      <c r="D12" s="195">
        <f>'[2]18'!D14</f>
        <v>0</v>
      </c>
      <c r="E12" s="195">
        <f>'[2]18'!E14</f>
        <v>0</v>
      </c>
      <c r="F12" s="15">
        <f t="shared" si="6"/>
        <v>72</v>
      </c>
      <c r="G12" s="194">
        <f>'[2]18'!H14</f>
        <v>37</v>
      </c>
      <c r="H12" s="195">
        <f>'[2]18'!I14</f>
        <v>0</v>
      </c>
      <c r="I12" s="195">
        <f>'[2]18'!J14</f>
        <v>0</v>
      </c>
      <c r="J12" s="195">
        <f>'[2]18'!K14</f>
        <v>0</v>
      </c>
      <c r="K12" s="15">
        <f t="shared" si="3"/>
        <v>37</v>
      </c>
      <c r="L12" s="18">
        <f>frq!C12</f>
        <v>1</v>
      </c>
      <c r="M12" s="124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194">
        <f>'[2]18'!B15</f>
        <v>42</v>
      </c>
      <c r="C13" s="195">
        <f>'[2]18'!C15</f>
        <v>30</v>
      </c>
      <c r="D13" s="195">
        <f>'[2]18'!D15</f>
        <v>0</v>
      </c>
      <c r="E13" s="195">
        <f>'[2]18'!E15</f>
        <v>0</v>
      </c>
      <c r="F13" s="15">
        <f t="shared" si="6"/>
        <v>72</v>
      </c>
      <c r="G13" s="194">
        <f>'[2]18'!H15</f>
        <v>37</v>
      </c>
      <c r="H13" s="195">
        <f>'[2]18'!I15</f>
        <v>0</v>
      </c>
      <c r="I13" s="195">
        <f>'[2]18'!J15</f>
        <v>0</v>
      </c>
      <c r="J13" s="195">
        <f>'[2]18'!K15</f>
        <v>0</v>
      </c>
      <c r="K13" s="15">
        <f t="shared" si="3"/>
        <v>37</v>
      </c>
      <c r="L13" s="18">
        <f>frq!C13</f>
        <v>1</v>
      </c>
      <c r="M13" s="124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194">
        <f>'[2]18'!B16</f>
        <v>42</v>
      </c>
      <c r="C14" s="195">
        <f>'[2]18'!C16</f>
        <v>30</v>
      </c>
      <c r="D14" s="195">
        <f>'[2]18'!D16</f>
        <v>0</v>
      </c>
      <c r="E14" s="195">
        <f>'[2]18'!E16</f>
        <v>0</v>
      </c>
      <c r="F14" s="15">
        <f t="shared" si="6"/>
        <v>72</v>
      </c>
      <c r="G14" s="194">
        <f>'[2]18'!H16</f>
        <v>36</v>
      </c>
      <c r="H14" s="195">
        <f>'[2]18'!I16</f>
        <v>0</v>
      </c>
      <c r="I14" s="195">
        <f>'[2]18'!J16</f>
        <v>0</v>
      </c>
      <c r="J14" s="195">
        <f>'[2]18'!K16</f>
        <v>0</v>
      </c>
      <c r="K14" s="15">
        <f t="shared" si="3"/>
        <v>36</v>
      </c>
      <c r="L14" s="18">
        <f>frq!C14</f>
        <v>1</v>
      </c>
      <c r="M14" s="124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</row>
    <row r="15" spans="1:18">
      <c r="A15" s="8" t="s">
        <v>57</v>
      </c>
      <c r="B15" s="194">
        <f>'[2]18'!B17</f>
        <v>42</v>
      </c>
      <c r="C15" s="195">
        <f>'[2]18'!C17</f>
        <v>30</v>
      </c>
      <c r="D15" s="195">
        <f>'[2]18'!D17</f>
        <v>0</v>
      </c>
      <c r="E15" s="195">
        <f>'[2]18'!E17</f>
        <v>0</v>
      </c>
      <c r="F15" s="15">
        <f t="shared" si="6"/>
        <v>72</v>
      </c>
      <c r="G15" s="194">
        <f>'[2]18'!H17</f>
        <v>36</v>
      </c>
      <c r="H15" s="195">
        <f>'[2]18'!I17</f>
        <v>0</v>
      </c>
      <c r="I15" s="195">
        <f>'[2]18'!J17</f>
        <v>0</v>
      </c>
      <c r="J15" s="195">
        <f>'[2]18'!K17</f>
        <v>0</v>
      </c>
      <c r="K15" s="15">
        <f t="shared" si="3"/>
        <v>36</v>
      </c>
      <c r="L15" s="18">
        <f>frq!C15</f>
        <v>1</v>
      </c>
      <c r="M15" s="124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</row>
    <row r="16" spans="1:18">
      <c r="A16" s="8" t="s">
        <v>58</v>
      </c>
      <c r="B16" s="194">
        <f>'[2]18'!B18</f>
        <v>42</v>
      </c>
      <c r="C16" s="195">
        <f>'[2]18'!C18</f>
        <v>30</v>
      </c>
      <c r="D16" s="195">
        <f>'[2]18'!D18</f>
        <v>0</v>
      </c>
      <c r="E16" s="195">
        <f>'[2]18'!E18</f>
        <v>0</v>
      </c>
      <c r="F16" s="15">
        <f t="shared" si="6"/>
        <v>72</v>
      </c>
      <c r="G16" s="194">
        <f>'[2]18'!H18</f>
        <v>36</v>
      </c>
      <c r="H16" s="195">
        <f>'[2]18'!I18</f>
        <v>0</v>
      </c>
      <c r="I16" s="195">
        <f>'[2]18'!J18</f>
        <v>0</v>
      </c>
      <c r="J16" s="195">
        <f>'[2]18'!K18</f>
        <v>0</v>
      </c>
      <c r="K16" s="15">
        <f t="shared" si="3"/>
        <v>36</v>
      </c>
      <c r="L16" s="18">
        <f>frq!C16</f>
        <v>1</v>
      </c>
      <c r="M16" s="124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</row>
    <row r="17" spans="1:18">
      <c r="A17" s="8" t="s">
        <v>59</v>
      </c>
      <c r="B17" s="194">
        <f>'[2]18'!B19</f>
        <v>42</v>
      </c>
      <c r="C17" s="195">
        <f>'[2]18'!C19</f>
        <v>30</v>
      </c>
      <c r="D17" s="195">
        <f>'[2]18'!D19</f>
        <v>0</v>
      </c>
      <c r="E17" s="195">
        <f>'[2]18'!E19</f>
        <v>0</v>
      </c>
      <c r="F17" s="15">
        <f t="shared" si="6"/>
        <v>72</v>
      </c>
      <c r="G17" s="194">
        <f>'[2]18'!H19</f>
        <v>36</v>
      </c>
      <c r="H17" s="195">
        <f>'[2]18'!I19</f>
        <v>0</v>
      </c>
      <c r="I17" s="195">
        <f>'[2]18'!J19</f>
        <v>0</v>
      </c>
      <c r="J17" s="195">
        <f>'[2]18'!K19</f>
        <v>0</v>
      </c>
      <c r="K17" s="15">
        <f t="shared" si="3"/>
        <v>36</v>
      </c>
      <c r="L17" s="18">
        <f>frq!C17</f>
        <v>1</v>
      </c>
      <c r="M17" s="124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</row>
    <row r="18" spans="1:18">
      <c r="A18" s="8" t="s">
        <v>60</v>
      </c>
      <c r="B18" s="194">
        <f>'[2]18'!B20</f>
        <v>42</v>
      </c>
      <c r="C18" s="195">
        <f>'[2]18'!C20</f>
        <v>30</v>
      </c>
      <c r="D18" s="195">
        <f>'[2]18'!D20</f>
        <v>0</v>
      </c>
      <c r="E18" s="195">
        <f>'[2]18'!E20</f>
        <v>0</v>
      </c>
      <c r="F18" s="15">
        <f t="shared" si="6"/>
        <v>72</v>
      </c>
      <c r="G18" s="194">
        <f>'[2]18'!H20</f>
        <v>36</v>
      </c>
      <c r="H18" s="195">
        <f>'[2]18'!I20</f>
        <v>0</v>
      </c>
      <c r="I18" s="195">
        <f>'[2]18'!J20</f>
        <v>0</v>
      </c>
      <c r="J18" s="195">
        <f>'[2]18'!K20</f>
        <v>0</v>
      </c>
      <c r="K18" s="15">
        <f t="shared" si="3"/>
        <v>36</v>
      </c>
      <c r="L18" s="18">
        <f>frq!C18</f>
        <v>1</v>
      </c>
      <c r="M18" s="124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</row>
    <row r="19" spans="1:18">
      <c r="A19" s="8" t="s">
        <v>61</v>
      </c>
      <c r="B19" s="194">
        <f>'[2]18'!B21</f>
        <v>42</v>
      </c>
      <c r="C19" s="195">
        <f>'[2]18'!C21</f>
        <v>30</v>
      </c>
      <c r="D19" s="195">
        <f>'[2]18'!D21</f>
        <v>0</v>
      </c>
      <c r="E19" s="195">
        <f>'[2]18'!E21</f>
        <v>0</v>
      </c>
      <c r="F19" s="15">
        <f t="shared" si="6"/>
        <v>72</v>
      </c>
      <c r="G19" s="194">
        <f>'[2]18'!H21</f>
        <v>37</v>
      </c>
      <c r="H19" s="195">
        <f>'[2]18'!I21</f>
        <v>0</v>
      </c>
      <c r="I19" s="195">
        <f>'[2]18'!J21</f>
        <v>0</v>
      </c>
      <c r="J19" s="195">
        <f>'[2]18'!K21</f>
        <v>0</v>
      </c>
      <c r="K19" s="15">
        <f t="shared" si="3"/>
        <v>37</v>
      </c>
      <c r="L19" s="18">
        <f>frq!C19</f>
        <v>1</v>
      </c>
      <c r="M19" s="124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194">
        <f>'[2]18'!B22</f>
        <v>42</v>
      </c>
      <c r="C20" s="195">
        <f>'[2]18'!C22</f>
        <v>30</v>
      </c>
      <c r="D20" s="195">
        <f>'[2]18'!D22</f>
        <v>0</v>
      </c>
      <c r="E20" s="195">
        <f>'[2]18'!E22</f>
        <v>0</v>
      </c>
      <c r="F20" s="15">
        <f t="shared" si="6"/>
        <v>72</v>
      </c>
      <c r="G20" s="194">
        <f>'[2]18'!H22</f>
        <v>37</v>
      </c>
      <c r="H20" s="195">
        <f>'[2]18'!I22</f>
        <v>0</v>
      </c>
      <c r="I20" s="195">
        <f>'[2]18'!J22</f>
        <v>0</v>
      </c>
      <c r="J20" s="195">
        <f>'[2]18'!K22</f>
        <v>0</v>
      </c>
      <c r="K20" s="15">
        <f t="shared" si="3"/>
        <v>37</v>
      </c>
      <c r="L20" s="18">
        <f>frq!C20</f>
        <v>1</v>
      </c>
      <c r="M20" s="124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194">
        <f>'[2]18'!B23</f>
        <v>42</v>
      </c>
      <c r="C21" s="195">
        <f>'[2]18'!C23</f>
        <v>30</v>
      </c>
      <c r="D21" s="195">
        <f>'[2]18'!D23</f>
        <v>0</v>
      </c>
      <c r="E21" s="195">
        <f>'[2]18'!E23</f>
        <v>0</v>
      </c>
      <c r="F21" s="15">
        <f t="shared" si="6"/>
        <v>72</v>
      </c>
      <c r="G21" s="194">
        <f>'[2]18'!H23</f>
        <v>37</v>
      </c>
      <c r="H21" s="195">
        <f>'[2]18'!I23</f>
        <v>0</v>
      </c>
      <c r="I21" s="195">
        <f>'[2]18'!J23</f>
        <v>0</v>
      </c>
      <c r="J21" s="195">
        <f>'[2]18'!K23</f>
        <v>0</v>
      </c>
      <c r="K21" s="15">
        <f t="shared" si="3"/>
        <v>37</v>
      </c>
      <c r="L21" s="18">
        <f>frq!C21</f>
        <v>1</v>
      </c>
      <c r="M21" s="124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194">
        <f>'[2]18'!B24</f>
        <v>42</v>
      </c>
      <c r="C22" s="195">
        <f>'[2]18'!C24</f>
        <v>30</v>
      </c>
      <c r="D22" s="195">
        <f>'[2]18'!D24</f>
        <v>0</v>
      </c>
      <c r="E22" s="195">
        <f>'[2]18'!E24</f>
        <v>0</v>
      </c>
      <c r="F22" s="15">
        <f t="shared" si="6"/>
        <v>72</v>
      </c>
      <c r="G22" s="194">
        <f>'[2]18'!H24</f>
        <v>37</v>
      </c>
      <c r="H22" s="195">
        <f>'[2]18'!I24</f>
        <v>0</v>
      </c>
      <c r="I22" s="195">
        <f>'[2]18'!J24</f>
        <v>0</v>
      </c>
      <c r="J22" s="195">
        <f>'[2]18'!K24</f>
        <v>0</v>
      </c>
      <c r="K22" s="15">
        <f t="shared" si="3"/>
        <v>37</v>
      </c>
      <c r="L22" s="18">
        <f>frq!C22</f>
        <v>1</v>
      </c>
      <c r="M22" s="124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194">
        <f>'[2]18'!B25</f>
        <v>42</v>
      </c>
      <c r="C23" s="195">
        <f>'[2]18'!C25</f>
        <v>30</v>
      </c>
      <c r="D23" s="195">
        <f>'[2]18'!D25</f>
        <v>0</v>
      </c>
      <c r="E23" s="195">
        <f>'[2]18'!E25</f>
        <v>0</v>
      </c>
      <c r="F23" s="15">
        <f t="shared" si="6"/>
        <v>72</v>
      </c>
      <c r="G23" s="194">
        <f>'[2]18'!H25</f>
        <v>37</v>
      </c>
      <c r="H23" s="195">
        <f>'[2]18'!I25</f>
        <v>0</v>
      </c>
      <c r="I23" s="195">
        <f>'[2]18'!J25</f>
        <v>0</v>
      </c>
      <c r="J23" s="195">
        <f>'[2]18'!K25</f>
        <v>0</v>
      </c>
      <c r="K23" s="15">
        <f t="shared" si="3"/>
        <v>37</v>
      </c>
      <c r="L23" s="18">
        <f>frq!C23</f>
        <v>1</v>
      </c>
      <c r="M23" s="124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194">
        <f>'[2]18'!B26</f>
        <v>42</v>
      </c>
      <c r="C24" s="195">
        <f>'[2]18'!C26</f>
        <v>30</v>
      </c>
      <c r="D24" s="195">
        <f>'[2]18'!D26</f>
        <v>0</v>
      </c>
      <c r="E24" s="195">
        <f>'[2]18'!E26</f>
        <v>0</v>
      </c>
      <c r="F24" s="15">
        <f t="shared" si="6"/>
        <v>72</v>
      </c>
      <c r="G24" s="194">
        <f>'[2]18'!H26</f>
        <v>37</v>
      </c>
      <c r="H24" s="195">
        <f>'[2]18'!I26</f>
        <v>0</v>
      </c>
      <c r="I24" s="195">
        <f>'[2]18'!J26</f>
        <v>0</v>
      </c>
      <c r="J24" s="195">
        <f>'[2]18'!K26</f>
        <v>0</v>
      </c>
      <c r="K24" s="15">
        <f t="shared" si="3"/>
        <v>37</v>
      </c>
      <c r="L24" s="18">
        <f>frq!C24</f>
        <v>1</v>
      </c>
      <c r="M24" s="124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194">
        <f>'[2]18'!B27</f>
        <v>42</v>
      </c>
      <c r="C25" s="195">
        <f>'[2]18'!C27</f>
        <v>30</v>
      </c>
      <c r="D25" s="195">
        <f>'[2]18'!D27</f>
        <v>0</v>
      </c>
      <c r="E25" s="195">
        <f>'[2]18'!E27</f>
        <v>0</v>
      </c>
      <c r="F25" s="15">
        <f t="shared" si="6"/>
        <v>72</v>
      </c>
      <c r="G25" s="194">
        <f>'[2]18'!H27</f>
        <v>37</v>
      </c>
      <c r="H25" s="195">
        <f>'[2]18'!I27</f>
        <v>0</v>
      </c>
      <c r="I25" s="195">
        <f>'[2]18'!J27</f>
        <v>0</v>
      </c>
      <c r="J25" s="195">
        <f>'[2]18'!K27</f>
        <v>0</v>
      </c>
      <c r="K25" s="15">
        <f t="shared" si="3"/>
        <v>37</v>
      </c>
      <c r="L25" s="18">
        <f>frq!C25</f>
        <v>1</v>
      </c>
      <c r="M25" s="124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194">
        <f>'[2]18'!B28</f>
        <v>42</v>
      </c>
      <c r="C26" s="195">
        <f>'[2]18'!C28</f>
        <v>30</v>
      </c>
      <c r="D26" s="195">
        <f>'[2]18'!D28</f>
        <v>0</v>
      </c>
      <c r="E26" s="195">
        <f>'[2]18'!E28</f>
        <v>0</v>
      </c>
      <c r="F26" s="15">
        <f t="shared" si="6"/>
        <v>72</v>
      </c>
      <c r="G26" s="194">
        <f>'[2]18'!H28</f>
        <v>37</v>
      </c>
      <c r="H26" s="195">
        <f>'[2]18'!I28</f>
        <v>0</v>
      </c>
      <c r="I26" s="195">
        <f>'[2]18'!J28</f>
        <v>0</v>
      </c>
      <c r="J26" s="195">
        <f>'[2]18'!K28</f>
        <v>0</v>
      </c>
      <c r="K26" s="15">
        <f t="shared" si="3"/>
        <v>37</v>
      </c>
      <c r="L26" s="18">
        <f>frq!C26</f>
        <v>1</v>
      </c>
      <c r="M26" s="124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194">
        <f>'[2]18'!B29</f>
        <v>42</v>
      </c>
      <c r="C27" s="195">
        <f>'[2]18'!C29</f>
        <v>30</v>
      </c>
      <c r="D27" s="195">
        <f>'[2]18'!D29</f>
        <v>0</v>
      </c>
      <c r="E27" s="195">
        <f>'[2]18'!E29</f>
        <v>0</v>
      </c>
      <c r="F27" s="15">
        <f t="shared" si="6"/>
        <v>72</v>
      </c>
      <c r="G27" s="194">
        <f>'[2]18'!H29</f>
        <v>37</v>
      </c>
      <c r="H27" s="195">
        <f>'[2]18'!I29</f>
        <v>0</v>
      </c>
      <c r="I27" s="195">
        <f>'[2]18'!J29</f>
        <v>0</v>
      </c>
      <c r="J27" s="195">
        <f>'[2]18'!K29</f>
        <v>0</v>
      </c>
      <c r="K27" s="15">
        <f t="shared" si="3"/>
        <v>37</v>
      </c>
      <c r="L27" s="18">
        <f>frq!C27</f>
        <v>1</v>
      </c>
      <c r="M27" s="124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194">
        <f>'[2]18'!B30</f>
        <v>42</v>
      </c>
      <c r="C28" s="195">
        <f>'[2]18'!C30</f>
        <v>30</v>
      </c>
      <c r="D28" s="195">
        <f>'[2]18'!D30</f>
        <v>0</v>
      </c>
      <c r="E28" s="195">
        <f>'[2]18'!E30</f>
        <v>0</v>
      </c>
      <c r="F28" s="15">
        <f t="shared" si="6"/>
        <v>72</v>
      </c>
      <c r="G28" s="194">
        <f>'[2]18'!H30</f>
        <v>37</v>
      </c>
      <c r="H28" s="195">
        <f>'[2]18'!I30</f>
        <v>0</v>
      </c>
      <c r="I28" s="195">
        <f>'[2]18'!J30</f>
        <v>0</v>
      </c>
      <c r="J28" s="195">
        <f>'[2]18'!K30</f>
        <v>0</v>
      </c>
      <c r="K28" s="15">
        <f t="shared" si="3"/>
        <v>37</v>
      </c>
      <c r="L28" s="18">
        <f>frq!C28</f>
        <v>1</v>
      </c>
      <c r="M28" s="124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194">
        <f>'[2]18'!B31</f>
        <v>42</v>
      </c>
      <c r="C29" s="195">
        <f>'[2]18'!C31</f>
        <v>30</v>
      </c>
      <c r="D29" s="195">
        <f>'[2]18'!D31</f>
        <v>0</v>
      </c>
      <c r="E29" s="195">
        <f>'[2]18'!E31</f>
        <v>0</v>
      </c>
      <c r="F29" s="15">
        <f t="shared" si="6"/>
        <v>72</v>
      </c>
      <c r="G29" s="194">
        <f>'[2]18'!H31</f>
        <v>37</v>
      </c>
      <c r="H29" s="195">
        <f>'[2]18'!I31</f>
        <v>0</v>
      </c>
      <c r="I29" s="195">
        <f>'[2]18'!J31</f>
        <v>0</v>
      </c>
      <c r="J29" s="195">
        <f>'[2]18'!K31</f>
        <v>0</v>
      </c>
      <c r="K29" s="15">
        <f t="shared" si="3"/>
        <v>37</v>
      </c>
      <c r="L29" s="18">
        <f>frq!C29</f>
        <v>1</v>
      </c>
      <c r="M29" s="124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194">
        <f>'[2]18'!B32</f>
        <v>42</v>
      </c>
      <c r="C30" s="195">
        <f>'[2]18'!C32</f>
        <v>30</v>
      </c>
      <c r="D30" s="195">
        <f>'[2]18'!D32</f>
        <v>0</v>
      </c>
      <c r="E30" s="195">
        <f>'[2]18'!E32</f>
        <v>0</v>
      </c>
      <c r="F30" s="15">
        <f t="shared" si="6"/>
        <v>72</v>
      </c>
      <c r="G30" s="194">
        <f>'[2]18'!H32</f>
        <v>37</v>
      </c>
      <c r="H30" s="195">
        <f>'[2]18'!I32</f>
        <v>0</v>
      </c>
      <c r="I30" s="195">
        <f>'[2]18'!J32</f>
        <v>0</v>
      </c>
      <c r="J30" s="195">
        <f>'[2]18'!K32</f>
        <v>0</v>
      </c>
      <c r="K30" s="15">
        <f t="shared" si="3"/>
        <v>37</v>
      </c>
      <c r="L30" s="18">
        <f>frq!C30</f>
        <v>1</v>
      </c>
      <c r="M30" s="124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194">
        <f>'[2]18'!B33</f>
        <v>42</v>
      </c>
      <c r="C31" s="195">
        <f>'[2]18'!C33</f>
        <v>30</v>
      </c>
      <c r="D31" s="195">
        <f>'[2]18'!D33</f>
        <v>0</v>
      </c>
      <c r="E31" s="195">
        <f>'[2]18'!E33</f>
        <v>0</v>
      </c>
      <c r="F31" s="15">
        <f t="shared" si="6"/>
        <v>72</v>
      </c>
      <c r="G31" s="194">
        <f>'[2]18'!H33</f>
        <v>37</v>
      </c>
      <c r="H31" s="195">
        <f>'[2]18'!I33</f>
        <v>0</v>
      </c>
      <c r="I31" s="195">
        <f>'[2]18'!J33</f>
        <v>0</v>
      </c>
      <c r="J31" s="195">
        <f>'[2]18'!K33</f>
        <v>0</v>
      </c>
      <c r="K31" s="15">
        <f t="shared" si="3"/>
        <v>37</v>
      </c>
      <c r="L31" s="18">
        <f>frq!C31</f>
        <v>1</v>
      </c>
      <c r="M31" s="124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194">
        <f>'[2]18'!B34</f>
        <v>42</v>
      </c>
      <c r="C32" s="195">
        <f>'[2]18'!C34</f>
        <v>30</v>
      </c>
      <c r="D32" s="195">
        <f>'[2]18'!D34</f>
        <v>0</v>
      </c>
      <c r="E32" s="195">
        <f>'[2]18'!E34</f>
        <v>0</v>
      </c>
      <c r="F32" s="15">
        <f t="shared" si="6"/>
        <v>72</v>
      </c>
      <c r="G32" s="194">
        <f>'[2]18'!H34</f>
        <v>37</v>
      </c>
      <c r="H32" s="195">
        <f>'[2]18'!I34</f>
        <v>0</v>
      </c>
      <c r="I32" s="195">
        <f>'[2]18'!J34</f>
        <v>0</v>
      </c>
      <c r="J32" s="195">
        <f>'[2]18'!K34</f>
        <v>0</v>
      </c>
      <c r="K32" s="15">
        <f t="shared" si="3"/>
        <v>37</v>
      </c>
      <c r="L32" s="18">
        <f>frq!C32</f>
        <v>1</v>
      </c>
      <c r="M32" s="124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194">
        <f>'[2]18'!B35</f>
        <v>42</v>
      </c>
      <c r="C33" s="195">
        <f>'[2]18'!C35</f>
        <v>30</v>
      </c>
      <c r="D33" s="195">
        <f>'[2]18'!D35</f>
        <v>0</v>
      </c>
      <c r="E33" s="195">
        <f>'[2]18'!E35</f>
        <v>0</v>
      </c>
      <c r="F33" s="15">
        <f t="shared" si="6"/>
        <v>72</v>
      </c>
      <c r="G33" s="194">
        <f>'[2]18'!H35</f>
        <v>37</v>
      </c>
      <c r="H33" s="195">
        <f>'[2]18'!I35</f>
        <v>0</v>
      </c>
      <c r="I33" s="195">
        <f>'[2]18'!J35</f>
        <v>0</v>
      </c>
      <c r="J33" s="195">
        <f>'[2]18'!K35</f>
        <v>0</v>
      </c>
      <c r="K33" s="15">
        <f t="shared" si="3"/>
        <v>37</v>
      </c>
      <c r="L33" s="18">
        <f>frq!C33</f>
        <v>1</v>
      </c>
      <c r="M33" s="124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194">
        <f>'[2]18'!B36</f>
        <v>42</v>
      </c>
      <c r="C34" s="195">
        <f>'[2]18'!C36</f>
        <v>30</v>
      </c>
      <c r="D34" s="195">
        <f>'[2]18'!D36</f>
        <v>0</v>
      </c>
      <c r="E34" s="195">
        <f>'[2]18'!E36</f>
        <v>0</v>
      </c>
      <c r="F34" s="15">
        <f t="shared" si="6"/>
        <v>72</v>
      </c>
      <c r="G34" s="194">
        <f>'[2]18'!H36</f>
        <v>37</v>
      </c>
      <c r="H34" s="195">
        <f>'[2]18'!I36</f>
        <v>0</v>
      </c>
      <c r="I34" s="195">
        <f>'[2]18'!J36</f>
        <v>0</v>
      </c>
      <c r="J34" s="195">
        <f>'[2]18'!K36</f>
        <v>0</v>
      </c>
      <c r="K34" s="15">
        <f t="shared" si="3"/>
        <v>37</v>
      </c>
      <c r="L34" s="18">
        <f>frq!C34</f>
        <v>1</v>
      </c>
      <c r="M34" s="124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194">
        <f>'[2]18'!B37</f>
        <v>42</v>
      </c>
      <c r="C35" s="195">
        <f>'[2]18'!C37</f>
        <v>30</v>
      </c>
      <c r="D35" s="195">
        <f>'[2]18'!D37</f>
        <v>0</v>
      </c>
      <c r="E35" s="195">
        <f>'[2]18'!E37</f>
        <v>0</v>
      </c>
      <c r="F35" s="15">
        <f t="shared" si="6"/>
        <v>72</v>
      </c>
      <c r="G35" s="194">
        <f>'[2]18'!H37</f>
        <v>37</v>
      </c>
      <c r="H35" s="195">
        <f>'[2]18'!I37</f>
        <v>0</v>
      </c>
      <c r="I35" s="195">
        <f>'[2]18'!J37</f>
        <v>0</v>
      </c>
      <c r="J35" s="195">
        <f>'[2]18'!K37</f>
        <v>0</v>
      </c>
      <c r="K35" s="15">
        <f t="shared" si="3"/>
        <v>37</v>
      </c>
      <c r="L35" s="18">
        <f>frq!C35</f>
        <v>1</v>
      </c>
      <c r="M35" s="124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194">
        <f>'[2]18'!B38</f>
        <v>42</v>
      </c>
      <c r="C36" s="195">
        <f>'[2]18'!C38</f>
        <v>30</v>
      </c>
      <c r="D36" s="195">
        <f>'[2]18'!D38</f>
        <v>0</v>
      </c>
      <c r="E36" s="195">
        <f>'[2]18'!E38</f>
        <v>0</v>
      </c>
      <c r="F36" s="15">
        <f t="shared" si="6"/>
        <v>72</v>
      </c>
      <c r="G36" s="194">
        <f>'[2]18'!H38</f>
        <v>37</v>
      </c>
      <c r="H36" s="195">
        <f>'[2]18'!I38</f>
        <v>0</v>
      </c>
      <c r="I36" s="195">
        <f>'[2]18'!J38</f>
        <v>0</v>
      </c>
      <c r="J36" s="195">
        <f>'[2]18'!K38</f>
        <v>0</v>
      </c>
      <c r="K36" s="15">
        <f t="shared" si="3"/>
        <v>37</v>
      </c>
      <c r="L36" s="18">
        <f>frq!C36</f>
        <v>1</v>
      </c>
      <c r="M36" s="124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194">
        <f>'[2]18'!B39</f>
        <v>42</v>
      </c>
      <c r="C37" s="195">
        <f>'[2]18'!C39</f>
        <v>30</v>
      </c>
      <c r="D37" s="195">
        <f>'[2]18'!D39</f>
        <v>0</v>
      </c>
      <c r="E37" s="195">
        <f>'[2]18'!E39</f>
        <v>0</v>
      </c>
      <c r="F37" s="15">
        <f t="shared" si="6"/>
        <v>72</v>
      </c>
      <c r="G37" s="194">
        <f>'[2]18'!H39</f>
        <v>37</v>
      </c>
      <c r="H37" s="195">
        <f>'[2]18'!I39</f>
        <v>0</v>
      </c>
      <c r="I37" s="195">
        <f>'[2]18'!J39</f>
        <v>0</v>
      </c>
      <c r="J37" s="195">
        <f>'[2]18'!K39</f>
        <v>0</v>
      </c>
      <c r="K37" s="15">
        <f t="shared" si="3"/>
        <v>37</v>
      </c>
      <c r="L37" s="18">
        <f>frq!C37</f>
        <v>1</v>
      </c>
      <c r="M37" s="124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194">
        <f>'[2]18'!B40</f>
        <v>42</v>
      </c>
      <c r="C38" s="195">
        <f>'[2]18'!C40</f>
        <v>30</v>
      </c>
      <c r="D38" s="195">
        <f>'[2]18'!D40</f>
        <v>0</v>
      </c>
      <c r="E38" s="195">
        <f>'[2]18'!E40</f>
        <v>0</v>
      </c>
      <c r="F38" s="15">
        <f t="shared" si="6"/>
        <v>72</v>
      </c>
      <c r="G38" s="194">
        <f>'[2]18'!H40</f>
        <v>37</v>
      </c>
      <c r="H38" s="195">
        <f>'[2]18'!I40</f>
        <v>0</v>
      </c>
      <c r="I38" s="195">
        <f>'[2]18'!J40</f>
        <v>0</v>
      </c>
      <c r="J38" s="195">
        <f>'[2]18'!K40</f>
        <v>0</v>
      </c>
      <c r="K38" s="15">
        <f t="shared" si="3"/>
        <v>37</v>
      </c>
      <c r="L38" s="18">
        <f>frq!C38</f>
        <v>1</v>
      </c>
      <c r="M38" s="124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194">
        <f>'[2]18'!B41</f>
        <v>42</v>
      </c>
      <c r="C39" s="195">
        <f>'[2]18'!C41</f>
        <v>30</v>
      </c>
      <c r="D39" s="195">
        <f>'[2]18'!D41</f>
        <v>0</v>
      </c>
      <c r="E39" s="195">
        <f>'[2]18'!E41</f>
        <v>0</v>
      </c>
      <c r="F39" s="15">
        <f t="shared" si="6"/>
        <v>72</v>
      </c>
      <c r="G39" s="194">
        <f>'[2]18'!H41</f>
        <v>38</v>
      </c>
      <c r="H39" s="195">
        <f>'[2]18'!I41</f>
        <v>0</v>
      </c>
      <c r="I39" s="195">
        <f>'[2]18'!J41</f>
        <v>0</v>
      </c>
      <c r="J39" s="195">
        <f>'[2]18'!K41</f>
        <v>0</v>
      </c>
      <c r="K39" s="15">
        <f t="shared" si="3"/>
        <v>38</v>
      </c>
      <c r="L39" s="18">
        <f>frq!C39</f>
        <v>1</v>
      </c>
      <c r="M39" s="124">
        <f t="shared" si="4"/>
        <v>37.299999999999997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37.299999999999997</v>
      </c>
      <c r="R39" s="18">
        <v>0.7</v>
      </c>
    </row>
    <row r="40" spans="1:18">
      <c r="A40" s="8" t="s">
        <v>82</v>
      </c>
      <c r="B40" s="194">
        <f>'[2]18'!B42</f>
        <v>42</v>
      </c>
      <c r="C40" s="195">
        <f>'[2]18'!C42</f>
        <v>30</v>
      </c>
      <c r="D40" s="195">
        <f>'[2]18'!D42</f>
        <v>0</v>
      </c>
      <c r="E40" s="195">
        <f>'[2]18'!E42</f>
        <v>0</v>
      </c>
      <c r="F40" s="15">
        <f t="shared" si="6"/>
        <v>72</v>
      </c>
      <c r="G40" s="194">
        <f>'[2]18'!H42</f>
        <v>38</v>
      </c>
      <c r="H40" s="195">
        <f>'[2]18'!I42</f>
        <v>0</v>
      </c>
      <c r="I40" s="195">
        <f>'[2]18'!J42</f>
        <v>0</v>
      </c>
      <c r="J40" s="195">
        <f>'[2]18'!K42</f>
        <v>0</v>
      </c>
      <c r="K40" s="15">
        <f t="shared" si="3"/>
        <v>38</v>
      </c>
      <c r="L40" s="18">
        <f>frq!C40</f>
        <v>1</v>
      </c>
      <c r="M40" s="124">
        <f t="shared" si="4"/>
        <v>37.299999999999997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37.299999999999997</v>
      </c>
      <c r="R40" s="18">
        <v>0.7</v>
      </c>
    </row>
    <row r="41" spans="1:18">
      <c r="A41" s="8" t="s">
        <v>83</v>
      </c>
      <c r="B41" s="194">
        <f>'[2]18'!B43</f>
        <v>42</v>
      </c>
      <c r="C41" s="195">
        <f>'[2]18'!C43</f>
        <v>30</v>
      </c>
      <c r="D41" s="195">
        <f>'[2]18'!D43</f>
        <v>0</v>
      </c>
      <c r="E41" s="195">
        <f>'[2]18'!E43</f>
        <v>0</v>
      </c>
      <c r="F41" s="15">
        <f t="shared" si="6"/>
        <v>72</v>
      </c>
      <c r="G41" s="194">
        <f>'[2]18'!H43</f>
        <v>38</v>
      </c>
      <c r="H41" s="195">
        <f>'[2]18'!I43</f>
        <v>0</v>
      </c>
      <c r="I41" s="195">
        <f>'[2]18'!J43</f>
        <v>0</v>
      </c>
      <c r="J41" s="195">
        <f>'[2]18'!K43</f>
        <v>0</v>
      </c>
      <c r="K41" s="15">
        <f t="shared" si="3"/>
        <v>38</v>
      </c>
      <c r="L41" s="18">
        <f>frq!C41</f>
        <v>1</v>
      </c>
      <c r="M41" s="124">
        <f t="shared" si="4"/>
        <v>37.299999999999997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37.299999999999997</v>
      </c>
      <c r="R41" s="18">
        <v>0.7</v>
      </c>
    </row>
    <row r="42" spans="1:18">
      <c r="A42" s="8" t="s">
        <v>84</v>
      </c>
      <c r="B42" s="194">
        <f>'[2]18'!B44</f>
        <v>42</v>
      </c>
      <c r="C42" s="195">
        <f>'[2]18'!C44</f>
        <v>30</v>
      </c>
      <c r="D42" s="195">
        <f>'[2]18'!D44</f>
        <v>0</v>
      </c>
      <c r="E42" s="195">
        <f>'[2]18'!E44</f>
        <v>0</v>
      </c>
      <c r="F42" s="15">
        <f t="shared" si="6"/>
        <v>72</v>
      </c>
      <c r="G42" s="194">
        <f>'[2]18'!H44</f>
        <v>38</v>
      </c>
      <c r="H42" s="195">
        <f>'[2]18'!I44</f>
        <v>0</v>
      </c>
      <c r="I42" s="195">
        <f>'[2]18'!J44</f>
        <v>0</v>
      </c>
      <c r="J42" s="195">
        <f>'[2]18'!K44</f>
        <v>0</v>
      </c>
      <c r="K42" s="15">
        <f t="shared" si="3"/>
        <v>38</v>
      </c>
      <c r="L42" s="18">
        <f>frq!C42</f>
        <v>1</v>
      </c>
      <c r="M42" s="124">
        <f t="shared" si="4"/>
        <v>37.299999999999997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37.299999999999997</v>
      </c>
      <c r="R42" s="18">
        <v>0.7</v>
      </c>
    </row>
    <row r="43" spans="1:18">
      <c r="A43" s="8" t="s">
        <v>85</v>
      </c>
      <c r="B43" s="194">
        <f>'[2]18'!B45</f>
        <v>42</v>
      </c>
      <c r="C43" s="195">
        <f>'[2]18'!C45</f>
        <v>30</v>
      </c>
      <c r="D43" s="195">
        <f>'[2]18'!D45</f>
        <v>0</v>
      </c>
      <c r="E43" s="195">
        <f>'[2]18'!E45</f>
        <v>0</v>
      </c>
      <c r="F43" s="15">
        <f t="shared" si="6"/>
        <v>72</v>
      </c>
      <c r="G43" s="194">
        <f>'[2]18'!H45</f>
        <v>38</v>
      </c>
      <c r="H43" s="195">
        <f>'[2]18'!I45</f>
        <v>0</v>
      </c>
      <c r="I43" s="195">
        <f>'[2]18'!J45</f>
        <v>0</v>
      </c>
      <c r="J43" s="195">
        <f>'[2]18'!K45</f>
        <v>0</v>
      </c>
      <c r="K43" s="15">
        <f t="shared" si="3"/>
        <v>38</v>
      </c>
      <c r="L43" s="18">
        <f>frq!C43</f>
        <v>1</v>
      </c>
      <c r="M43" s="124">
        <f t="shared" si="4"/>
        <v>37.299999999999997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37.299999999999997</v>
      </c>
      <c r="R43" s="18">
        <v>0.7</v>
      </c>
    </row>
    <row r="44" spans="1:18">
      <c r="A44" s="8" t="s">
        <v>86</v>
      </c>
      <c r="B44" s="194">
        <f>'[2]18'!B46</f>
        <v>42</v>
      </c>
      <c r="C44" s="195">
        <f>'[2]18'!C46</f>
        <v>30</v>
      </c>
      <c r="D44" s="195">
        <f>'[2]18'!D46</f>
        <v>0</v>
      </c>
      <c r="E44" s="195">
        <f>'[2]18'!E46</f>
        <v>0</v>
      </c>
      <c r="F44" s="15">
        <f t="shared" si="6"/>
        <v>72</v>
      </c>
      <c r="G44" s="194">
        <f>'[2]18'!H46</f>
        <v>38</v>
      </c>
      <c r="H44" s="195">
        <f>'[2]18'!I46</f>
        <v>0</v>
      </c>
      <c r="I44" s="195">
        <f>'[2]18'!J46</f>
        <v>0</v>
      </c>
      <c r="J44" s="195">
        <f>'[2]18'!K46</f>
        <v>0</v>
      </c>
      <c r="K44" s="15">
        <f t="shared" si="3"/>
        <v>38</v>
      </c>
      <c r="L44" s="18">
        <f>frq!C44</f>
        <v>1</v>
      </c>
      <c r="M44" s="124">
        <f t="shared" si="4"/>
        <v>37.299999999999997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37.299999999999997</v>
      </c>
      <c r="R44" s="18">
        <v>0.7</v>
      </c>
    </row>
    <row r="45" spans="1:18">
      <c r="A45" s="8" t="s">
        <v>87</v>
      </c>
      <c r="B45" s="194">
        <f>'[2]18'!B47</f>
        <v>42</v>
      </c>
      <c r="C45" s="195">
        <f>'[2]18'!C47</f>
        <v>30</v>
      </c>
      <c r="D45" s="195">
        <f>'[2]18'!D47</f>
        <v>0</v>
      </c>
      <c r="E45" s="195">
        <f>'[2]18'!E47</f>
        <v>0</v>
      </c>
      <c r="F45" s="15">
        <f t="shared" si="6"/>
        <v>72</v>
      </c>
      <c r="G45" s="194">
        <f>'[2]18'!H47</f>
        <v>38</v>
      </c>
      <c r="H45" s="195">
        <f>'[2]18'!I47</f>
        <v>0</v>
      </c>
      <c r="I45" s="195">
        <f>'[2]18'!J47</f>
        <v>0</v>
      </c>
      <c r="J45" s="195">
        <f>'[2]18'!K47</f>
        <v>0</v>
      </c>
      <c r="K45" s="15">
        <f t="shared" si="3"/>
        <v>38</v>
      </c>
      <c r="L45" s="18">
        <f>frq!C45</f>
        <v>1</v>
      </c>
      <c r="M45" s="124">
        <f t="shared" si="4"/>
        <v>37.299999999999997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37.299999999999997</v>
      </c>
      <c r="R45" s="18">
        <v>0.7</v>
      </c>
    </row>
    <row r="46" spans="1:18">
      <c r="A46" s="8" t="s">
        <v>88</v>
      </c>
      <c r="B46" s="194">
        <f>'[2]18'!B48</f>
        <v>42</v>
      </c>
      <c r="C46" s="195">
        <f>'[2]18'!C48</f>
        <v>30</v>
      </c>
      <c r="D46" s="195">
        <f>'[2]18'!D48</f>
        <v>0</v>
      </c>
      <c r="E46" s="195">
        <f>'[2]18'!E48</f>
        <v>0</v>
      </c>
      <c r="F46" s="15">
        <f t="shared" si="6"/>
        <v>72</v>
      </c>
      <c r="G46" s="194">
        <f>'[2]18'!H48</f>
        <v>38</v>
      </c>
      <c r="H46" s="195">
        <f>'[2]18'!I48</f>
        <v>0</v>
      </c>
      <c r="I46" s="195">
        <f>'[2]18'!J48</f>
        <v>0</v>
      </c>
      <c r="J46" s="195">
        <f>'[2]18'!K48</f>
        <v>0</v>
      </c>
      <c r="K46" s="15">
        <f t="shared" si="3"/>
        <v>38</v>
      </c>
      <c r="L46" s="18">
        <f>frq!C46</f>
        <v>1</v>
      </c>
      <c r="M46" s="124">
        <f t="shared" si="4"/>
        <v>37.299999999999997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37.299999999999997</v>
      </c>
      <c r="R46" s="18">
        <v>0.7</v>
      </c>
    </row>
    <row r="47" spans="1:18">
      <c r="A47" s="8" t="s">
        <v>89</v>
      </c>
      <c r="B47" s="194">
        <f>'[2]18'!B49</f>
        <v>42</v>
      </c>
      <c r="C47" s="195">
        <f>'[2]18'!C49</f>
        <v>30</v>
      </c>
      <c r="D47" s="195">
        <f>'[2]18'!D49</f>
        <v>0</v>
      </c>
      <c r="E47" s="195">
        <f>'[2]18'!E49</f>
        <v>0</v>
      </c>
      <c r="F47" s="15">
        <f t="shared" si="6"/>
        <v>72</v>
      </c>
      <c r="G47" s="194">
        <f>'[2]18'!H49</f>
        <v>38</v>
      </c>
      <c r="H47" s="195">
        <f>'[2]18'!I49</f>
        <v>0</v>
      </c>
      <c r="I47" s="195">
        <f>'[2]18'!J49</f>
        <v>0</v>
      </c>
      <c r="J47" s="195">
        <f>'[2]18'!K49</f>
        <v>0</v>
      </c>
      <c r="K47" s="15">
        <f t="shared" si="3"/>
        <v>38</v>
      </c>
      <c r="L47" s="18">
        <f>frq!C47</f>
        <v>1</v>
      </c>
      <c r="M47" s="124">
        <f t="shared" si="4"/>
        <v>37.299999999999997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37.299999999999997</v>
      </c>
      <c r="R47" s="18">
        <v>0.7</v>
      </c>
    </row>
    <row r="48" spans="1:18">
      <c r="A48" s="8" t="s">
        <v>90</v>
      </c>
      <c r="B48" s="194">
        <f>'[2]18'!B50</f>
        <v>42</v>
      </c>
      <c r="C48" s="195">
        <f>'[2]18'!C50</f>
        <v>30</v>
      </c>
      <c r="D48" s="195">
        <f>'[2]18'!D50</f>
        <v>0</v>
      </c>
      <c r="E48" s="195">
        <f>'[2]18'!E50</f>
        <v>0</v>
      </c>
      <c r="F48" s="15">
        <f t="shared" si="6"/>
        <v>72</v>
      </c>
      <c r="G48" s="194">
        <f>'[2]18'!H50</f>
        <v>38</v>
      </c>
      <c r="H48" s="195">
        <f>'[2]18'!I50</f>
        <v>0</v>
      </c>
      <c r="I48" s="195">
        <f>'[2]18'!J50</f>
        <v>0</v>
      </c>
      <c r="J48" s="195">
        <f>'[2]18'!K50</f>
        <v>0</v>
      </c>
      <c r="K48" s="15">
        <f t="shared" si="3"/>
        <v>38</v>
      </c>
      <c r="L48" s="18">
        <f>frq!C48</f>
        <v>1</v>
      </c>
      <c r="M48" s="124">
        <f t="shared" si="4"/>
        <v>37.299999999999997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37.299999999999997</v>
      </c>
      <c r="R48" s="18">
        <v>0.7</v>
      </c>
    </row>
    <row r="49" spans="1:18">
      <c r="A49" s="8" t="s">
        <v>91</v>
      </c>
      <c r="B49" s="194">
        <f>'[2]18'!B51</f>
        <v>42</v>
      </c>
      <c r="C49" s="195">
        <f>'[2]18'!C51</f>
        <v>30</v>
      </c>
      <c r="D49" s="195">
        <f>'[2]18'!D51</f>
        <v>0</v>
      </c>
      <c r="E49" s="195">
        <f>'[2]18'!E51</f>
        <v>0</v>
      </c>
      <c r="F49" s="15">
        <f t="shared" si="6"/>
        <v>72</v>
      </c>
      <c r="G49" s="194">
        <f>'[2]18'!H51</f>
        <v>38</v>
      </c>
      <c r="H49" s="195">
        <f>'[2]18'!I51</f>
        <v>0</v>
      </c>
      <c r="I49" s="195">
        <f>'[2]18'!J51</f>
        <v>0</v>
      </c>
      <c r="J49" s="195">
        <f>'[2]18'!K51</f>
        <v>0</v>
      </c>
      <c r="K49" s="15">
        <f t="shared" si="3"/>
        <v>38</v>
      </c>
      <c r="L49" s="18">
        <f>frq!C49</f>
        <v>1</v>
      </c>
      <c r="M49" s="124">
        <f t="shared" si="4"/>
        <v>37.299999999999997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37.299999999999997</v>
      </c>
      <c r="R49" s="18">
        <v>0.7</v>
      </c>
    </row>
    <row r="50" spans="1:18">
      <c r="A50" s="8" t="s">
        <v>92</v>
      </c>
      <c r="B50" s="194">
        <f>'[2]18'!B52</f>
        <v>42</v>
      </c>
      <c r="C50" s="195">
        <f>'[2]18'!C52</f>
        <v>30</v>
      </c>
      <c r="D50" s="195">
        <f>'[2]18'!D52</f>
        <v>0</v>
      </c>
      <c r="E50" s="195">
        <f>'[2]18'!E52</f>
        <v>0</v>
      </c>
      <c r="F50" s="15">
        <f t="shared" si="6"/>
        <v>72</v>
      </c>
      <c r="G50" s="194">
        <f>'[2]18'!H52</f>
        <v>37</v>
      </c>
      <c r="H50" s="195">
        <f>'[2]18'!I52</f>
        <v>0</v>
      </c>
      <c r="I50" s="195">
        <f>'[2]18'!J52</f>
        <v>0</v>
      </c>
      <c r="J50" s="195">
        <f>'[2]18'!K52</f>
        <v>0</v>
      </c>
      <c r="K50" s="15">
        <f t="shared" si="3"/>
        <v>37</v>
      </c>
      <c r="L50" s="18">
        <f>frq!C50</f>
        <v>1</v>
      </c>
      <c r="M50" s="124">
        <f t="shared" si="4"/>
        <v>36.299999999999997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36.299999999999997</v>
      </c>
      <c r="R50" s="18">
        <v>0.7</v>
      </c>
    </row>
    <row r="51" spans="1:18">
      <c r="A51" s="8" t="s">
        <v>93</v>
      </c>
      <c r="B51" s="194">
        <f>'[2]18'!B53</f>
        <v>42</v>
      </c>
      <c r="C51" s="195">
        <f>'[2]18'!C53</f>
        <v>30</v>
      </c>
      <c r="D51" s="195">
        <f>'[2]18'!D53</f>
        <v>0</v>
      </c>
      <c r="E51" s="195">
        <f>'[2]18'!E53</f>
        <v>0</v>
      </c>
      <c r="F51" s="15">
        <f t="shared" si="6"/>
        <v>72</v>
      </c>
      <c r="G51" s="194">
        <f>'[2]18'!H53</f>
        <v>37</v>
      </c>
      <c r="H51" s="195">
        <f>'[2]18'!I53</f>
        <v>0</v>
      </c>
      <c r="I51" s="195">
        <f>'[2]18'!J53</f>
        <v>0</v>
      </c>
      <c r="J51" s="195">
        <f>'[2]18'!K53</f>
        <v>0</v>
      </c>
      <c r="K51" s="15">
        <f t="shared" si="3"/>
        <v>37</v>
      </c>
      <c r="L51" s="18">
        <f>frq!C51</f>
        <v>1</v>
      </c>
      <c r="M51" s="124">
        <f t="shared" si="4"/>
        <v>36.299999999999997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36.299999999999997</v>
      </c>
      <c r="R51" s="18">
        <v>0.7</v>
      </c>
    </row>
    <row r="52" spans="1:18">
      <c r="A52" s="8" t="s">
        <v>94</v>
      </c>
      <c r="B52" s="194">
        <f>'[2]18'!B54</f>
        <v>42</v>
      </c>
      <c r="C52" s="195">
        <f>'[2]18'!C54</f>
        <v>30</v>
      </c>
      <c r="D52" s="195">
        <f>'[2]18'!D54</f>
        <v>0</v>
      </c>
      <c r="E52" s="195">
        <f>'[2]18'!E54</f>
        <v>0</v>
      </c>
      <c r="F52" s="15">
        <f t="shared" si="6"/>
        <v>72</v>
      </c>
      <c r="G52" s="194">
        <f>'[2]18'!H54</f>
        <v>37</v>
      </c>
      <c r="H52" s="195">
        <f>'[2]18'!I54</f>
        <v>0</v>
      </c>
      <c r="I52" s="195">
        <f>'[2]18'!J54</f>
        <v>0</v>
      </c>
      <c r="J52" s="195">
        <f>'[2]18'!K54</f>
        <v>0</v>
      </c>
      <c r="K52" s="15">
        <f t="shared" si="3"/>
        <v>37</v>
      </c>
      <c r="L52" s="18">
        <f>frq!C52</f>
        <v>1</v>
      </c>
      <c r="M52" s="124">
        <f t="shared" si="4"/>
        <v>36.299999999999997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36.299999999999997</v>
      </c>
      <c r="R52" s="18">
        <v>0.7</v>
      </c>
    </row>
    <row r="53" spans="1:18">
      <c r="A53" s="8" t="s">
        <v>95</v>
      </c>
      <c r="B53" s="194">
        <f>'[2]18'!B55</f>
        <v>42</v>
      </c>
      <c r="C53" s="195">
        <f>'[2]18'!C55</f>
        <v>30</v>
      </c>
      <c r="D53" s="195">
        <f>'[2]18'!D55</f>
        <v>0</v>
      </c>
      <c r="E53" s="195">
        <f>'[2]18'!E55</f>
        <v>0</v>
      </c>
      <c r="F53" s="15">
        <f t="shared" si="6"/>
        <v>72</v>
      </c>
      <c r="G53" s="194">
        <f>'[2]18'!H55</f>
        <v>37</v>
      </c>
      <c r="H53" s="195">
        <f>'[2]18'!I55</f>
        <v>0</v>
      </c>
      <c r="I53" s="195">
        <f>'[2]18'!J55</f>
        <v>0</v>
      </c>
      <c r="J53" s="195">
        <f>'[2]18'!K55</f>
        <v>0</v>
      </c>
      <c r="K53" s="15">
        <f t="shared" si="3"/>
        <v>37</v>
      </c>
      <c r="L53" s="18">
        <f>frq!C53</f>
        <v>1</v>
      </c>
      <c r="M53" s="124">
        <f t="shared" si="4"/>
        <v>36.299999999999997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36.299999999999997</v>
      </c>
      <c r="R53" s="18">
        <v>0.7</v>
      </c>
    </row>
    <row r="54" spans="1:18">
      <c r="A54" s="8" t="s">
        <v>96</v>
      </c>
      <c r="B54" s="194">
        <f>'[2]18'!B56</f>
        <v>42</v>
      </c>
      <c r="C54" s="195">
        <f>'[2]18'!C56</f>
        <v>30</v>
      </c>
      <c r="D54" s="195">
        <f>'[2]18'!D56</f>
        <v>0</v>
      </c>
      <c r="E54" s="195">
        <f>'[2]18'!E56</f>
        <v>0</v>
      </c>
      <c r="F54" s="15">
        <f t="shared" si="6"/>
        <v>72</v>
      </c>
      <c r="G54" s="194">
        <f>'[2]18'!H56</f>
        <v>37</v>
      </c>
      <c r="H54" s="195">
        <f>'[2]18'!I56</f>
        <v>0</v>
      </c>
      <c r="I54" s="195">
        <f>'[2]18'!J56</f>
        <v>0</v>
      </c>
      <c r="J54" s="195">
        <f>'[2]18'!K56</f>
        <v>0</v>
      </c>
      <c r="K54" s="15">
        <f t="shared" si="3"/>
        <v>37</v>
      </c>
      <c r="L54" s="18">
        <f>frq!C54</f>
        <v>1</v>
      </c>
      <c r="M54" s="124">
        <f t="shared" si="4"/>
        <v>36.299999999999997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36.299999999999997</v>
      </c>
      <c r="R54" s="18">
        <v>0.7</v>
      </c>
    </row>
    <row r="55" spans="1:18">
      <c r="A55" s="8" t="s">
        <v>97</v>
      </c>
      <c r="B55" s="194">
        <f>'[2]18'!B57</f>
        <v>42</v>
      </c>
      <c r="C55" s="195">
        <f>'[2]18'!C57</f>
        <v>30</v>
      </c>
      <c r="D55" s="195">
        <f>'[2]18'!D57</f>
        <v>0</v>
      </c>
      <c r="E55" s="195">
        <f>'[2]18'!E57</f>
        <v>0</v>
      </c>
      <c r="F55" s="15">
        <f t="shared" si="6"/>
        <v>72</v>
      </c>
      <c r="G55" s="194">
        <f>'[2]18'!H57</f>
        <v>37</v>
      </c>
      <c r="H55" s="195">
        <f>'[2]18'!I57</f>
        <v>0</v>
      </c>
      <c r="I55" s="195">
        <f>'[2]18'!J57</f>
        <v>0</v>
      </c>
      <c r="J55" s="195">
        <f>'[2]18'!K57</f>
        <v>0</v>
      </c>
      <c r="K55" s="15">
        <f t="shared" si="3"/>
        <v>37</v>
      </c>
      <c r="L55" s="18">
        <f>frq!C55</f>
        <v>1</v>
      </c>
      <c r="M55" s="124">
        <f t="shared" si="4"/>
        <v>36.299999999999997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36.299999999999997</v>
      </c>
      <c r="R55" s="18">
        <v>0.7</v>
      </c>
    </row>
    <row r="56" spans="1:18">
      <c r="A56" s="8" t="s">
        <v>98</v>
      </c>
      <c r="B56" s="194">
        <f>'[2]18'!B58</f>
        <v>42</v>
      </c>
      <c r="C56" s="195">
        <f>'[2]18'!C58</f>
        <v>30</v>
      </c>
      <c r="D56" s="195">
        <f>'[2]18'!D58</f>
        <v>0</v>
      </c>
      <c r="E56" s="195">
        <f>'[2]18'!E58</f>
        <v>0</v>
      </c>
      <c r="F56" s="15">
        <f t="shared" si="6"/>
        <v>72</v>
      </c>
      <c r="G56" s="194">
        <f>'[2]18'!H58</f>
        <v>37</v>
      </c>
      <c r="H56" s="195">
        <f>'[2]18'!I58</f>
        <v>0</v>
      </c>
      <c r="I56" s="195">
        <f>'[2]18'!J58</f>
        <v>0</v>
      </c>
      <c r="J56" s="195">
        <f>'[2]18'!K58</f>
        <v>0</v>
      </c>
      <c r="K56" s="15">
        <f t="shared" si="3"/>
        <v>37</v>
      </c>
      <c r="L56" s="18">
        <f>frq!C56</f>
        <v>1</v>
      </c>
      <c r="M56" s="124">
        <f t="shared" si="4"/>
        <v>36.299999999999997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36.299999999999997</v>
      </c>
      <c r="R56" s="18">
        <v>0.7</v>
      </c>
    </row>
    <row r="57" spans="1:18">
      <c r="A57" s="8" t="s">
        <v>99</v>
      </c>
      <c r="B57" s="194">
        <f>'[2]18'!B59</f>
        <v>42</v>
      </c>
      <c r="C57" s="195">
        <f>'[2]18'!C59</f>
        <v>30</v>
      </c>
      <c r="D57" s="195">
        <f>'[2]18'!D59</f>
        <v>0</v>
      </c>
      <c r="E57" s="195">
        <f>'[2]18'!E59</f>
        <v>0</v>
      </c>
      <c r="F57" s="15">
        <f t="shared" si="6"/>
        <v>72</v>
      </c>
      <c r="G57" s="194">
        <f>'[2]18'!H59</f>
        <v>37</v>
      </c>
      <c r="H57" s="195">
        <f>'[2]18'!I59</f>
        <v>0</v>
      </c>
      <c r="I57" s="195">
        <f>'[2]18'!J59</f>
        <v>0</v>
      </c>
      <c r="J57" s="195">
        <f>'[2]18'!K59</f>
        <v>0</v>
      </c>
      <c r="K57" s="15">
        <f t="shared" si="3"/>
        <v>37</v>
      </c>
      <c r="L57" s="18">
        <f>frq!C57</f>
        <v>1</v>
      </c>
      <c r="M57" s="124">
        <f t="shared" si="4"/>
        <v>36.299999999999997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36.299999999999997</v>
      </c>
      <c r="R57" s="18">
        <v>0.7</v>
      </c>
    </row>
    <row r="58" spans="1:18">
      <c r="A58" s="8" t="s">
        <v>100</v>
      </c>
      <c r="B58" s="194">
        <f>'[2]18'!B60</f>
        <v>42</v>
      </c>
      <c r="C58" s="195">
        <f>'[2]18'!C60</f>
        <v>30</v>
      </c>
      <c r="D58" s="195">
        <f>'[2]18'!D60</f>
        <v>0</v>
      </c>
      <c r="E58" s="195">
        <f>'[2]18'!E60</f>
        <v>0</v>
      </c>
      <c r="F58" s="15">
        <f t="shared" si="6"/>
        <v>72</v>
      </c>
      <c r="G58" s="194">
        <f>'[2]18'!H60</f>
        <v>37</v>
      </c>
      <c r="H58" s="195">
        <f>'[2]18'!I60</f>
        <v>0</v>
      </c>
      <c r="I58" s="195">
        <f>'[2]18'!J60</f>
        <v>0</v>
      </c>
      <c r="J58" s="195">
        <f>'[2]18'!K60</f>
        <v>0</v>
      </c>
      <c r="K58" s="15">
        <f t="shared" si="3"/>
        <v>37</v>
      </c>
      <c r="L58" s="18">
        <f>frq!C58</f>
        <v>1</v>
      </c>
      <c r="M58" s="124">
        <f t="shared" si="4"/>
        <v>36.299999999999997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36.299999999999997</v>
      </c>
      <c r="R58" s="18">
        <v>0.7</v>
      </c>
    </row>
    <row r="59" spans="1:18">
      <c r="A59" s="8" t="s">
        <v>101</v>
      </c>
      <c r="B59" s="194">
        <f>'[2]18'!B61</f>
        <v>42</v>
      </c>
      <c r="C59" s="195">
        <f>'[2]18'!C61</f>
        <v>30</v>
      </c>
      <c r="D59" s="195">
        <f>'[2]18'!D61</f>
        <v>0</v>
      </c>
      <c r="E59" s="195">
        <f>'[2]18'!E61</f>
        <v>0</v>
      </c>
      <c r="F59" s="15">
        <f t="shared" si="6"/>
        <v>72</v>
      </c>
      <c r="G59" s="194">
        <f>'[2]18'!H61</f>
        <v>37</v>
      </c>
      <c r="H59" s="195">
        <f>'[2]18'!I61</f>
        <v>0</v>
      </c>
      <c r="I59" s="195">
        <f>'[2]18'!J61</f>
        <v>0</v>
      </c>
      <c r="J59" s="195">
        <f>'[2]18'!K61</f>
        <v>0</v>
      </c>
      <c r="K59" s="15">
        <f t="shared" si="3"/>
        <v>37</v>
      </c>
      <c r="L59" s="18">
        <f>frq!C59</f>
        <v>1</v>
      </c>
      <c r="M59" s="124">
        <f t="shared" si="4"/>
        <v>36.299999999999997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36.299999999999997</v>
      </c>
      <c r="R59" s="18">
        <v>0.7</v>
      </c>
    </row>
    <row r="60" spans="1:18">
      <c r="A60" s="8" t="s">
        <v>102</v>
      </c>
      <c r="B60" s="194">
        <f>'[2]18'!B62</f>
        <v>42</v>
      </c>
      <c r="C60" s="195">
        <f>'[2]18'!C62</f>
        <v>30</v>
      </c>
      <c r="D60" s="195">
        <f>'[2]18'!D62</f>
        <v>0</v>
      </c>
      <c r="E60" s="195">
        <f>'[2]18'!E62</f>
        <v>0</v>
      </c>
      <c r="F60" s="15">
        <f t="shared" si="6"/>
        <v>72</v>
      </c>
      <c r="G60" s="194">
        <f>'[2]18'!H62</f>
        <v>37</v>
      </c>
      <c r="H60" s="195">
        <f>'[2]18'!I62</f>
        <v>0</v>
      </c>
      <c r="I60" s="195">
        <f>'[2]18'!J62</f>
        <v>0</v>
      </c>
      <c r="J60" s="195">
        <f>'[2]18'!K62</f>
        <v>0</v>
      </c>
      <c r="K60" s="15">
        <f t="shared" si="3"/>
        <v>37</v>
      </c>
      <c r="L60" s="18">
        <f>frq!C60</f>
        <v>1</v>
      </c>
      <c r="M60" s="124">
        <f t="shared" si="4"/>
        <v>36.299999999999997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36.299999999999997</v>
      </c>
      <c r="R60" s="18">
        <v>0.7</v>
      </c>
    </row>
    <row r="61" spans="1:18">
      <c r="A61" s="8" t="s">
        <v>103</v>
      </c>
      <c r="B61" s="194">
        <f>'[2]18'!B63</f>
        <v>42</v>
      </c>
      <c r="C61" s="195">
        <f>'[2]18'!C63</f>
        <v>30</v>
      </c>
      <c r="D61" s="195">
        <f>'[2]18'!D63</f>
        <v>0</v>
      </c>
      <c r="E61" s="195">
        <f>'[2]18'!E63</f>
        <v>0</v>
      </c>
      <c r="F61" s="15">
        <f t="shared" si="6"/>
        <v>72</v>
      </c>
      <c r="G61" s="194">
        <f>'[2]18'!H63</f>
        <v>37</v>
      </c>
      <c r="H61" s="195">
        <f>'[2]18'!I63</f>
        <v>0</v>
      </c>
      <c r="I61" s="195">
        <f>'[2]18'!J63</f>
        <v>0</v>
      </c>
      <c r="J61" s="195">
        <f>'[2]18'!K63</f>
        <v>0</v>
      </c>
      <c r="K61" s="15">
        <f t="shared" si="3"/>
        <v>37</v>
      </c>
      <c r="L61" s="18">
        <f>frq!C61</f>
        <v>1</v>
      </c>
      <c r="M61" s="124">
        <f t="shared" si="4"/>
        <v>36.299999999999997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36.299999999999997</v>
      </c>
      <c r="R61" s="18">
        <v>0.7</v>
      </c>
    </row>
    <row r="62" spans="1:18">
      <c r="A62" s="8" t="s">
        <v>104</v>
      </c>
      <c r="B62" s="194">
        <f>'[2]18'!B64</f>
        <v>42</v>
      </c>
      <c r="C62" s="195">
        <f>'[2]18'!C64</f>
        <v>30</v>
      </c>
      <c r="D62" s="195">
        <f>'[2]18'!D64</f>
        <v>0</v>
      </c>
      <c r="E62" s="195">
        <f>'[2]18'!E64</f>
        <v>0</v>
      </c>
      <c r="F62" s="15">
        <f t="shared" si="6"/>
        <v>72</v>
      </c>
      <c r="G62" s="194">
        <f>'[2]18'!H64</f>
        <v>37</v>
      </c>
      <c r="H62" s="195">
        <f>'[2]18'!I64</f>
        <v>0</v>
      </c>
      <c r="I62" s="195">
        <f>'[2]18'!J64</f>
        <v>0</v>
      </c>
      <c r="J62" s="195">
        <f>'[2]18'!K64</f>
        <v>0</v>
      </c>
      <c r="K62" s="15">
        <f t="shared" si="3"/>
        <v>37</v>
      </c>
      <c r="L62" s="18">
        <f>frq!C62</f>
        <v>1</v>
      </c>
      <c r="M62" s="124">
        <f t="shared" si="4"/>
        <v>36.299999999999997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36.299999999999997</v>
      </c>
      <c r="R62" s="18">
        <v>0.7</v>
      </c>
    </row>
    <row r="63" spans="1:18">
      <c r="A63" s="8" t="s">
        <v>105</v>
      </c>
      <c r="B63" s="194">
        <f>'[2]18'!B65</f>
        <v>42</v>
      </c>
      <c r="C63" s="195">
        <f>'[2]18'!C65</f>
        <v>30</v>
      </c>
      <c r="D63" s="195">
        <f>'[2]18'!D65</f>
        <v>0</v>
      </c>
      <c r="E63" s="195">
        <f>'[2]18'!E65</f>
        <v>0</v>
      </c>
      <c r="F63" s="15">
        <f t="shared" si="6"/>
        <v>72</v>
      </c>
      <c r="G63" s="194">
        <f>'[2]18'!H65</f>
        <v>37</v>
      </c>
      <c r="H63" s="195">
        <f>'[2]18'!I65</f>
        <v>0</v>
      </c>
      <c r="I63" s="195">
        <f>'[2]18'!J65</f>
        <v>0</v>
      </c>
      <c r="J63" s="195">
        <f>'[2]18'!K65</f>
        <v>0</v>
      </c>
      <c r="K63" s="15">
        <f t="shared" si="3"/>
        <v>37</v>
      </c>
      <c r="L63" s="18">
        <f>frq!C63</f>
        <v>1</v>
      </c>
      <c r="M63" s="124">
        <f t="shared" si="4"/>
        <v>36.299999999999997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36.299999999999997</v>
      </c>
      <c r="R63" s="18">
        <v>0.7</v>
      </c>
    </row>
    <row r="64" spans="1:18">
      <c r="A64" s="8" t="s">
        <v>106</v>
      </c>
      <c r="B64" s="194">
        <f>'[2]18'!B66</f>
        <v>42</v>
      </c>
      <c r="C64" s="195">
        <f>'[2]18'!C66</f>
        <v>30</v>
      </c>
      <c r="D64" s="195">
        <f>'[2]18'!D66</f>
        <v>0</v>
      </c>
      <c r="E64" s="195">
        <f>'[2]18'!E66</f>
        <v>0</v>
      </c>
      <c r="F64" s="15">
        <f t="shared" si="6"/>
        <v>72</v>
      </c>
      <c r="G64" s="194">
        <f>'[2]18'!H66</f>
        <v>37</v>
      </c>
      <c r="H64" s="195">
        <f>'[2]18'!I66</f>
        <v>0</v>
      </c>
      <c r="I64" s="195">
        <f>'[2]18'!J66</f>
        <v>0</v>
      </c>
      <c r="J64" s="195">
        <f>'[2]18'!K66</f>
        <v>0</v>
      </c>
      <c r="K64" s="15">
        <f t="shared" si="3"/>
        <v>37</v>
      </c>
      <c r="L64" s="18">
        <f>frq!C64</f>
        <v>1</v>
      </c>
      <c r="M64" s="124">
        <f t="shared" si="4"/>
        <v>36.299999999999997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36.299999999999997</v>
      </c>
      <c r="R64" s="18">
        <v>0.7</v>
      </c>
    </row>
    <row r="65" spans="1:18">
      <c r="A65" s="8" t="s">
        <v>107</v>
      </c>
      <c r="B65" s="194">
        <f>'[2]18'!B67</f>
        <v>42</v>
      </c>
      <c r="C65" s="195">
        <f>'[2]18'!C67</f>
        <v>30</v>
      </c>
      <c r="D65" s="195">
        <f>'[2]18'!D67</f>
        <v>0</v>
      </c>
      <c r="E65" s="195">
        <f>'[2]18'!E67</f>
        <v>0</v>
      </c>
      <c r="F65" s="15">
        <f t="shared" si="6"/>
        <v>72</v>
      </c>
      <c r="G65" s="194">
        <f>'[2]18'!H67</f>
        <v>37</v>
      </c>
      <c r="H65" s="195">
        <f>'[2]18'!I67</f>
        <v>0</v>
      </c>
      <c r="I65" s="195">
        <f>'[2]18'!J67</f>
        <v>0</v>
      </c>
      <c r="J65" s="195">
        <f>'[2]18'!K67</f>
        <v>0</v>
      </c>
      <c r="K65" s="15">
        <f t="shared" si="3"/>
        <v>37</v>
      </c>
      <c r="L65" s="18">
        <f>frq!C65</f>
        <v>1</v>
      </c>
      <c r="M65" s="124">
        <f t="shared" si="4"/>
        <v>36.299999999999997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36.299999999999997</v>
      </c>
      <c r="R65" s="18">
        <v>0.7</v>
      </c>
    </row>
    <row r="66" spans="1:18">
      <c r="A66" s="8" t="s">
        <v>108</v>
      </c>
      <c r="B66" s="194">
        <f>'[2]18'!B68</f>
        <v>42</v>
      </c>
      <c r="C66" s="195">
        <f>'[2]18'!C68</f>
        <v>30</v>
      </c>
      <c r="D66" s="195">
        <f>'[2]18'!D68</f>
        <v>0</v>
      </c>
      <c r="E66" s="195">
        <f>'[2]18'!E68</f>
        <v>0</v>
      </c>
      <c r="F66" s="15">
        <f t="shared" si="6"/>
        <v>72</v>
      </c>
      <c r="G66" s="194">
        <f>'[2]18'!H68</f>
        <v>37</v>
      </c>
      <c r="H66" s="195">
        <f>'[2]18'!I68</f>
        <v>0</v>
      </c>
      <c r="I66" s="195">
        <f>'[2]18'!J68</f>
        <v>0</v>
      </c>
      <c r="J66" s="195">
        <f>'[2]18'!K68</f>
        <v>0</v>
      </c>
      <c r="K66" s="15">
        <f t="shared" si="3"/>
        <v>37</v>
      </c>
      <c r="L66" s="18">
        <f>frq!C66</f>
        <v>1</v>
      </c>
      <c r="M66" s="124">
        <f t="shared" si="4"/>
        <v>36.299999999999997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36.299999999999997</v>
      </c>
      <c r="R66" s="18">
        <v>0.7</v>
      </c>
    </row>
    <row r="67" spans="1:18">
      <c r="A67" s="8" t="s">
        <v>109</v>
      </c>
      <c r="B67" s="194">
        <f>'[2]18'!B69</f>
        <v>42</v>
      </c>
      <c r="C67" s="195">
        <f>'[2]18'!C69</f>
        <v>30</v>
      </c>
      <c r="D67" s="195">
        <f>'[2]18'!D69</f>
        <v>0</v>
      </c>
      <c r="E67" s="195">
        <f>'[2]18'!E69</f>
        <v>0</v>
      </c>
      <c r="F67" s="15">
        <f t="shared" si="6"/>
        <v>72</v>
      </c>
      <c r="G67" s="194">
        <f>'[2]18'!H69</f>
        <v>37</v>
      </c>
      <c r="H67" s="195">
        <f>'[2]18'!I69</f>
        <v>0</v>
      </c>
      <c r="I67" s="195">
        <f>'[2]18'!J69</f>
        <v>0</v>
      </c>
      <c r="J67" s="195">
        <f>'[2]18'!K69</f>
        <v>0</v>
      </c>
      <c r="K67" s="15">
        <f t="shared" si="3"/>
        <v>37</v>
      </c>
      <c r="L67" s="18">
        <f>frq!C67</f>
        <v>1</v>
      </c>
      <c r="M67" s="124">
        <f t="shared" si="4"/>
        <v>36.299999999999997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36.299999999999997</v>
      </c>
      <c r="R67" s="18">
        <v>0.7</v>
      </c>
    </row>
    <row r="68" spans="1:18">
      <c r="A68" s="8" t="s">
        <v>110</v>
      </c>
      <c r="B68" s="194">
        <f>'[2]18'!B70</f>
        <v>42</v>
      </c>
      <c r="C68" s="195">
        <f>'[2]18'!C70</f>
        <v>30</v>
      </c>
      <c r="D68" s="195">
        <f>'[2]18'!D70</f>
        <v>0</v>
      </c>
      <c r="E68" s="195">
        <f>'[2]18'!E70</f>
        <v>0</v>
      </c>
      <c r="F68" s="15">
        <f t="shared" si="6"/>
        <v>72</v>
      </c>
      <c r="G68" s="194">
        <f>'[2]18'!H70</f>
        <v>37</v>
      </c>
      <c r="H68" s="195">
        <f>'[2]18'!I70</f>
        <v>0</v>
      </c>
      <c r="I68" s="195">
        <f>'[2]18'!J70</f>
        <v>0</v>
      </c>
      <c r="J68" s="195">
        <f>'[2]18'!K70</f>
        <v>0</v>
      </c>
      <c r="K68" s="15">
        <f t="shared" ref="K68:K98" si="13">SUM(G68:J68)</f>
        <v>37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36.299999999999997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36.299999999999997</v>
      </c>
      <c r="R68" s="18">
        <v>0.7</v>
      </c>
    </row>
    <row r="69" spans="1:18">
      <c r="A69" s="8" t="s">
        <v>111</v>
      </c>
      <c r="B69" s="194">
        <f>'[2]18'!B71</f>
        <v>42</v>
      </c>
      <c r="C69" s="195">
        <f>'[2]18'!C71</f>
        <v>30</v>
      </c>
      <c r="D69" s="195">
        <f>'[2]18'!D71</f>
        <v>0</v>
      </c>
      <c r="E69" s="195">
        <f>'[2]18'!E71</f>
        <v>0</v>
      </c>
      <c r="F69" s="15">
        <f t="shared" ref="F69:F98" si="16">SUM(B69:E69)</f>
        <v>72</v>
      </c>
      <c r="G69" s="194">
        <f>'[2]18'!H71</f>
        <v>37</v>
      </c>
      <c r="H69" s="195">
        <f>'[2]18'!I71</f>
        <v>0</v>
      </c>
      <c r="I69" s="195">
        <f>'[2]18'!J71</f>
        <v>0</v>
      </c>
      <c r="J69" s="195">
        <f>'[2]18'!K71</f>
        <v>0</v>
      </c>
      <c r="K69" s="15">
        <f t="shared" si="13"/>
        <v>37</v>
      </c>
      <c r="L69" s="18">
        <f>frq!C69</f>
        <v>1</v>
      </c>
      <c r="M69" s="124">
        <f t="shared" si="14"/>
        <v>36.299999999999997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36.299999999999997</v>
      </c>
      <c r="R69" s="18">
        <v>0.7</v>
      </c>
    </row>
    <row r="70" spans="1:18">
      <c r="A70" s="8" t="s">
        <v>112</v>
      </c>
      <c r="B70" s="194">
        <f>'[2]18'!B72</f>
        <v>42</v>
      </c>
      <c r="C70" s="195">
        <f>'[2]18'!C72</f>
        <v>30</v>
      </c>
      <c r="D70" s="195">
        <f>'[2]18'!D72</f>
        <v>0</v>
      </c>
      <c r="E70" s="195">
        <f>'[2]18'!E72</f>
        <v>0</v>
      </c>
      <c r="F70" s="15">
        <f t="shared" si="16"/>
        <v>72</v>
      </c>
      <c r="G70" s="194">
        <f>'[2]18'!H72</f>
        <v>37</v>
      </c>
      <c r="H70" s="195">
        <f>'[2]18'!I72</f>
        <v>0</v>
      </c>
      <c r="I70" s="195">
        <f>'[2]18'!J72</f>
        <v>0</v>
      </c>
      <c r="J70" s="195">
        <f>'[2]18'!K72</f>
        <v>0</v>
      </c>
      <c r="K70" s="15">
        <f t="shared" si="13"/>
        <v>37</v>
      </c>
      <c r="L70" s="18">
        <f>frq!C70</f>
        <v>1</v>
      </c>
      <c r="M70" s="124">
        <f t="shared" si="14"/>
        <v>36.299999999999997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36.299999999999997</v>
      </c>
      <c r="R70" s="18">
        <v>0.7</v>
      </c>
    </row>
    <row r="71" spans="1:18">
      <c r="A71" s="8" t="s">
        <v>113</v>
      </c>
      <c r="B71" s="194">
        <f>'[2]18'!B73</f>
        <v>42</v>
      </c>
      <c r="C71" s="195">
        <f>'[2]18'!C73</f>
        <v>30</v>
      </c>
      <c r="D71" s="195">
        <f>'[2]18'!D73</f>
        <v>0</v>
      </c>
      <c r="E71" s="195">
        <f>'[2]18'!E73</f>
        <v>0</v>
      </c>
      <c r="F71" s="15">
        <f t="shared" si="16"/>
        <v>72</v>
      </c>
      <c r="G71" s="194">
        <f>'[2]18'!H73</f>
        <v>37</v>
      </c>
      <c r="H71" s="195">
        <f>'[2]18'!I73</f>
        <v>0</v>
      </c>
      <c r="I71" s="195">
        <f>'[2]18'!J73</f>
        <v>0</v>
      </c>
      <c r="J71" s="195">
        <f>'[2]18'!K73</f>
        <v>0</v>
      </c>
      <c r="K71" s="15">
        <f t="shared" si="13"/>
        <v>37</v>
      </c>
      <c r="L71" s="18">
        <f>frq!C71</f>
        <v>1</v>
      </c>
      <c r="M71" s="124">
        <f t="shared" si="14"/>
        <v>36.299999999999997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36.299999999999997</v>
      </c>
      <c r="R71" s="18">
        <v>0.7</v>
      </c>
    </row>
    <row r="72" spans="1:18">
      <c r="A72" s="8" t="s">
        <v>114</v>
      </c>
      <c r="B72" s="194">
        <f>'[2]18'!B74</f>
        <v>42</v>
      </c>
      <c r="C72" s="195">
        <f>'[2]18'!C74</f>
        <v>30</v>
      </c>
      <c r="D72" s="195">
        <f>'[2]18'!D74</f>
        <v>0</v>
      </c>
      <c r="E72" s="195">
        <f>'[2]18'!E74</f>
        <v>0</v>
      </c>
      <c r="F72" s="15">
        <f t="shared" si="16"/>
        <v>72</v>
      </c>
      <c r="G72" s="194">
        <f>'[2]18'!H74</f>
        <v>38</v>
      </c>
      <c r="H72" s="195">
        <f>'[2]18'!I74</f>
        <v>0</v>
      </c>
      <c r="I72" s="195">
        <f>'[2]18'!J74</f>
        <v>0</v>
      </c>
      <c r="J72" s="195">
        <f>'[2]18'!K74</f>
        <v>0</v>
      </c>
      <c r="K72" s="15">
        <f t="shared" si="13"/>
        <v>38</v>
      </c>
      <c r="L72" s="18">
        <f>frq!C72</f>
        <v>1</v>
      </c>
      <c r="M72" s="124">
        <f t="shared" si="14"/>
        <v>37.299999999999997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37.299999999999997</v>
      </c>
      <c r="R72" s="18">
        <v>0.7</v>
      </c>
    </row>
    <row r="73" spans="1:18">
      <c r="A73" s="8" t="s">
        <v>115</v>
      </c>
      <c r="B73" s="194">
        <f>'[2]18'!B75</f>
        <v>42</v>
      </c>
      <c r="C73" s="195">
        <f>'[2]18'!C75</f>
        <v>30</v>
      </c>
      <c r="D73" s="195">
        <f>'[2]18'!D75</f>
        <v>0</v>
      </c>
      <c r="E73" s="195">
        <f>'[2]18'!E75</f>
        <v>0</v>
      </c>
      <c r="F73" s="15">
        <f t="shared" si="16"/>
        <v>72</v>
      </c>
      <c r="G73" s="194">
        <f>'[2]18'!H75</f>
        <v>38</v>
      </c>
      <c r="H73" s="195">
        <f>'[2]18'!I75</f>
        <v>0</v>
      </c>
      <c r="I73" s="195">
        <f>'[2]18'!J75</f>
        <v>0</v>
      </c>
      <c r="J73" s="195">
        <f>'[2]18'!K75</f>
        <v>0</v>
      </c>
      <c r="K73" s="15">
        <f t="shared" si="13"/>
        <v>38</v>
      </c>
      <c r="L73" s="18">
        <f>frq!C73</f>
        <v>1</v>
      </c>
      <c r="M73" s="124">
        <f t="shared" si="14"/>
        <v>37.299999999999997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37.299999999999997</v>
      </c>
      <c r="R73" s="18">
        <v>0.7</v>
      </c>
    </row>
    <row r="74" spans="1:18">
      <c r="A74" s="8" t="s">
        <v>116</v>
      </c>
      <c r="B74" s="194">
        <f>'[2]18'!B76</f>
        <v>42</v>
      </c>
      <c r="C74" s="195">
        <f>'[2]18'!C76</f>
        <v>30</v>
      </c>
      <c r="D74" s="195">
        <f>'[2]18'!D76</f>
        <v>0</v>
      </c>
      <c r="E74" s="195">
        <f>'[2]18'!E76</f>
        <v>0</v>
      </c>
      <c r="F74" s="15">
        <f t="shared" si="16"/>
        <v>72</v>
      </c>
      <c r="G74" s="194">
        <f>'[2]18'!H76</f>
        <v>38</v>
      </c>
      <c r="H74" s="195">
        <f>'[2]18'!I76</f>
        <v>0</v>
      </c>
      <c r="I74" s="195">
        <f>'[2]18'!J76</f>
        <v>0</v>
      </c>
      <c r="J74" s="195">
        <f>'[2]18'!K76</f>
        <v>0</v>
      </c>
      <c r="K74" s="15">
        <f t="shared" si="13"/>
        <v>38</v>
      </c>
      <c r="L74" s="18">
        <f>frq!C74</f>
        <v>1</v>
      </c>
      <c r="M74" s="124">
        <f t="shared" si="14"/>
        <v>37.299999999999997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37.299999999999997</v>
      </c>
      <c r="R74" s="18">
        <v>0.7</v>
      </c>
    </row>
    <row r="75" spans="1:18">
      <c r="A75" s="8" t="s">
        <v>117</v>
      </c>
      <c r="B75" s="194">
        <f>'[2]18'!B77</f>
        <v>42</v>
      </c>
      <c r="C75" s="195">
        <f>'[2]18'!C77</f>
        <v>30</v>
      </c>
      <c r="D75" s="195">
        <f>'[2]18'!D77</f>
        <v>0</v>
      </c>
      <c r="E75" s="195">
        <f>'[2]18'!E77</f>
        <v>0</v>
      </c>
      <c r="F75" s="15">
        <f t="shared" si="16"/>
        <v>72</v>
      </c>
      <c r="G75" s="194">
        <f>'[2]18'!H77</f>
        <v>38</v>
      </c>
      <c r="H75" s="195">
        <f>'[2]18'!I77</f>
        <v>0</v>
      </c>
      <c r="I75" s="195">
        <f>'[2]18'!J77</f>
        <v>0</v>
      </c>
      <c r="J75" s="195">
        <f>'[2]18'!K77</f>
        <v>0</v>
      </c>
      <c r="K75" s="15">
        <f t="shared" si="13"/>
        <v>38</v>
      </c>
      <c r="L75" s="18">
        <f>frq!C75</f>
        <v>1</v>
      </c>
      <c r="M75" s="124">
        <f t="shared" si="14"/>
        <v>37.6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37.6</v>
      </c>
      <c r="R75" s="18">
        <v>0.4</v>
      </c>
    </row>
    <row r="76" spans="1:18">
      <c r="A76" s="8" t="s">
        <v>118</v>
      </c>
      <c r="B76" s="194">
        <f>'[2]18'!B78</f>
        <v>42</v>
      </c>
      <c r="C76" s="195">
        <f>'[2]18'!C78</f>
        <v>30</v>
      </c>
      <c r="D76" s="195">
        <f>'[2]18'!D78</f>
        <v>0</v>
      </c>
      <c r="E76" s="195">
        <f>'[2]18'!E78</f>
        <v>0</v>
      </c>
      <c r="F76" s="15">
        <f t="shared" si="16"/>
        <v>72</v>
      </c>
      <c r="G76" s="194">
        <f>'[2]18'!H78</f>
        <v>38</v>
      </c>
      <c r="H76" s="195">
        <f>'[2]18'!I78</f>
        <v>0</v>
      </c>
      <c r="I76" s="195">
        <f>'[2]18'!J78</f>
        <v>0</v>
      </c>
      <c r="J76" s="195">
        <f>'[2]18'!K78</f>
        <v>0</v>
      </c>
      <c r="K76" s="15">
        <f t="shared" si="13"/>
        <v>38</v>
      </c>
      <c r="L76" s="18">
        <f>frq!C76</f>
        <v>1</v>
      </c>
      <c r="M76" s="124">
        <f t="shared" si="14"/>
        <v>37.6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37.6</v>
      </c>
      <c r="R76" s="18">
        <v>0.4</v>
      </c>
    </row>
    <row r="77" spans="1:18">
      <c r="A77" s="8" t="s">
        <v>119</v>
      </c>
      <c r="B77" s="194">
        <f>'[2]18'!B79</f>
        <v>42</v>
      </c>
      <c r="C77" s="195">
        <f>'[2]18'!C79</f>
        <v>30</v>
      </c>
      <c r="D77" s="195">
        <f>'[2]18'!D79</f>
        <v>0</v>
      </c>
      <c r="E77" s="195">
        <f>'[2]18'!E79</f>
        <v>0</v>
      </c>
      <c r="F77" s="15">
        <f t="shared" si="16"/>
        <v>72</v>
      </c>
      <c r="G77" s="194">
        <f>'[2]18'!H79</f>
        <v>38</v>
      </c>
      <c r="H77" s="195">
        <f>'[2]18'!I79</f>
        <v>0</v>
      </c>
      <c r="I77" s="195">
        <f>'[2]18'!J79</f>
        <v>0</v>
      </c>
      <c r="J77" s="195">
        <f>'[2]18'!K79</f>
        <v>0</v>
      </c>
      <c r="K77" s="15">
        <f t="shared" si="13"/>
        <v>38</v>
      </c>
      <c r="L77" s="18">
        <f>frq!C77</f>
        <v>1</v>
      </c>
      <c r="M77" s="124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</row>
    <row r="78" spans="1:18">
      <c r="A78" s="8" t="s">
        <v>120</v>
      </c>
      <c r="B78" s="194">
        <f>'[2]18'!B80</f>
        <v>42</v>
      </c>
      <c r="C78" s="195">
        <f>'[2]18'!C80</f>
        <v>30</v>
      </c>
      <c r="D78" s="195">
        <f>'[2]18'!D80</f>
        <v>0</v>
      </c>
      <c r="E78" s="195">
        <f>'[2]18'!E80</f>
        <v>0</v>
      </c>
      <c r="F78" s="15">
        <f t="shared" si="16"/>
        <v>72</v>
      </c>
      <c r="G78" s="194">
        <f>'[2]18'!H80</f>
        <v>38</v>
      </c>
      <c r="H78" s="195">
        <f>'[2]18'!I80</f>
        <v>0</v>
      </c>
      <c r="I78" s="195">
        <f>'[2]18'!J80</f>
        <v>0</v>
      </c>
      <c r="J78" s="195">
        <f>'[2]18'!K80</f>
        <v>0</v>
      </c>
      <c r="K78" s="15">
        <f t="shared" si="13"/>
        <v>38</v>
      </c>
      <c r="L78" s="18">
        <f>frq!C78</f>
        <v>1</v>
      </c>
      <c r="M78" s="124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</row>
    <row r="79" spans="1:18">
      <c r="A79" s="8" t="s">
        <v>121</v>
      </c>
      <c r="B79" s="194">
        <f>'[2]18'!B81</f>
        <v>42</v>
      </c>
      <c r="C79" s="195">
        <f>'[2]18'!C81</f>
        <v>30</v>
      </c>
      <c r="D79" s="195">
        <f>'[2]18'!D81</f>
        <v>0</v>
      </c>
      <c r="E79" s="195">
        <f>'[2]18'!E81</f>
        <v>0</v>
      </c>
      <c r="F79" s="15">
        <f t="shared" si="16"/>
        <v>72</v>
      </c>
      <c r="G79" s="194">
        <f>'[2]18'!H81</f>
        <v>38</v>
      </c>
      <c r="H79" s="195">
        <f>'[2]18'!I81</f>
        <v>0</v>
      </c>
      <c r="I79" s="195">
        <f>'[2]18'!J81</f>
        <v>0</v>
      </c>
      <c r="J79" s="195">
        <f>'[2]18'!K81</f>
        <v>0</v>
      </c>
      <c r="K79" s="15">
        <f t="shared" si="13"/>
        <v>38</v>
      </c>
      <c r="L79" s="18">
        <f>frq!C79</f>
        <v>1</v>
      </c>
      <c r="M79" s="124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</row>
    <row r="80" spans="1:18">
      <c r="A80" s="8" t="s">
        <v>122</v>
      </c>
      <c r="B80" s="194">
        <f>'[2]18'!B82</f>
        <v>42</v>
      </c>
      <c r="C80" s="195">
        <f>'[2]18'!C82</f>
        <v>30</v>
      </c>
      <c r="D80" s="195">
        <f>'[2]18'!D82</f>
        <v>0</v>
      </c>
      <c r="E80" s="195">
        <f>'[2]18'!E82</f>
        <v>0</v>
      </c>
      <c r="F80" s="15">
        <f t="shared" si="16"/>
        <v>72</v>
      </c>
      <c r="G80" s="194">
        <f>'[2]18'!H82</f>
        <v>38</v>
      </c>
      <c r="H80" s="195">
        <f>'[2]18'!I82</f>
        <v>0</v>
      </c>
      <c r="I80" s="195">
        <f>'[2]18'!J82</f>
        <v>0</v>
      </c>
      <c r="J80" s="195">
        <f>'[2]18'!K82</f>
        <v>0</v>
      </c>
      <c r="K80" s="15">
        <f t="shared" si="13"/>
        <v>38</v>
      </c>
      <c r="L80" s="18">
        <f>frq!C80</f>
        <v>1</v>
      </c>
      <c r="M80" s="124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</row>
    <row r="81" spans="1:18">
      <c r="A81" s="8" t="s">
        <v>123</v>
      </c>
      <c r="B81" s="194">
        <f>'[2]18'!B83</f>
        <v>42</v>
      </c>
      <c r="C81" s="195">
        <f>'[2]18'!C83</f>
        <v>30</v>
      </c>
      <c r="D81" s="195">
        <f>'[2]18'!D83</f>
        <v>0</v>
      </c>
      <c r="E81" s="195">
        <f>'[2]18'!E83</f>
        <v>0</v>
      </c>
      <c r="F81" s="15">
        <f t="shared" si="16"/>
        <v>72</v>
      </c>
      <c r="G81" s="194">
        <f>'[2]18'!H83</f>
        <v>38</v>
      </c>
      <c r="H81" s="195">
        <f>'[2]18'!I83</f>
        <v>0</v>
      </c>
      <c r="I81" s="195">
        <f>'[2]18'!J83</f>
        <v>0</v>
      </c>
      <c r="J81" s="195">
        <f>'[2]18'!K83</f>
        <v>0</v>
      </c>
      <c r="K81" s="15">
        <f t="shared" si="13"/>
        <v>38</v>
      </c>
      <c r="L81" s="18">
        <f>frq!C81</f>
        <v>1</v>
      </c>
      <c r="M81" s="124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</row>
    <row r="82" spans="1:18">
      <c r="A82" s="8" t="s">
        <v>124</v>
      </c>
      <c r="B82" s="194">
        <f>'[2]18'!B84</f>
        <v>42</v>
      </c>
      <c r="C82" s="195">
        <f>'[2]18'!C84</f>
        <v>30</v>
      </c>
      <c r="D82" s="195">
        <f>'[2]18'!D84</f>
        <v>0</v>
      </c>
      <c r="E82" s="195">
        <f>'[2]18'!E84</f>
        <v>0</v>
      </c>
      <c r="F82" s="15">
        <f t="shared" si="16"/>
        <v>72</v>
      </c>
      <c r="G82" s="194">
        <f>'[2]18'!H84</f>
        <v>38</v>
      </c>
      <c r="H82" s="195">
        <f>'[2]18'!I84</f>
        <v>0</v>
      </c>
      <c r="I82" s="195">
        <f>'[2]18'!J84</f>
        <v>0</v>
      </c>
      <c r="J82" s="195">
        <f>'[2]18'!K84</f>
        <v>0</v>
      </c>
      <c r="K82" s="15">
        <f t="shared" si="13"/>
        <v>38</v>
      </c>
      <c r="L82" s="18">
        <f>frq!C82</f>
        <v>1</v>
      </c>
      <c r="M82" s="124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</row>
    <row r="83" spans="1:18">
      <c r="A83" s="8" t="s">
        <v>125</v>
      </c>
      <c r="B83" s="194">
        <f>'[2]18'!B85</f>
        <v>42</v>
      </c>
      <c r="C83" s="195">
        <f>'[2]18'!C85</f>
        <v>30</v>
      </c>
      <c r="D83" s="195">
        <f>'[2]18'!D85</f>
        <v>0</v>
      </c>
      <c r="E83" s="195">
        <f>'[2]18'!E85</f>
        <v>0</v>
      </c>
      <c r="F83" s="15">
        <f t="shared" si="16"/>
        <v>72</v>
      </c>
      <c r="G83" s="194">
        <f>'[2]18'!H85</f>
        <v>38</v>
      </c>
      <c r="H83" s="195">
        <f>'[2]18'!I85</f>
        <v>0</v>
      </c>
      <c r="I83" s="195">
        <f>'[2]18'!J85</f>
        <v>0</v>
      </c>
      <c r="J83" s="195">
        <f>'[2]18'!K85</f>
        <v>0</v>
      </c>
      <c r="K83" s="15">
        <f t="shared" si="13"/>
        <v>38</v>
      </c>
      <c r="L83" s="18">
        <f>frq!C83</f>
        <v>1</v>
      </c>
      <c r="M83" s="124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</row>
    <row r="84" spans="1:18">
      <c r="A84" s="8" t="s">
        <v>126</v>
      </c>
      <c r="B84" s="194">
        <f>'[2]18'!B86</f>
        <v>42</v>
      </c>
      <c r="C84" s="195">
        <f>'[2]18'!C86</f>
        <v>30</v>
      </c>
      <c r="D84" s="195">
        <f>'[2]18'!D86</f>
        <v>0</v>
      </c>
      <c r="E84" s="195">
        <f>'[2]18'!E86</f>
        <v>0</v>
      </c>
      <c r="F84" s="15">
        <f t="shared" si="16"/>
        <v>72</v>
      </c>
      <c r="G84" s="194">
        <f>'[2]18'!H86</f>
        <v>39</v>
      </c>
      <c r="H84" s="195">
        <f>'[2]18'!I86</f>
        <v>0</v>
      </c>
      <c r="I84" s="195">
        <f>'[2]18'!J86</f>
        <v>0</v>
      </c>
      <c r="J84" s="195">
        <f>'[2]18'!K86</f>
        <v>0</v>
      </c>
      <c r="K84" s="15">
        <f t="shared" si="13"/>
        <v>39</v>
      </c>
      <c r="L84" s="18">
        <f>frq!C84</f>
        <v>1</v>
      </c>
      <c r="M84" s="124">
        <f t="shared" si="14"/>
        <v>38.6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38.6</v>
      </c>
      <c r="R84" s="18">
        <v>0.4</v>
      </c>
    </row>
    <row r="85" spans="1:18">
      <c r="A85" s="8" t="s">
        <v>127</v>
      </c>
      <c r="B85" s="194">
        <f>'[2]18'!B87</f>
        <v>42</v>
      </c>
      <c r="C85" s="195">
        <f>'[2]18'!C87</f>
        <v>30</v>
      </c>
      <c r="D85" s="195">
        <f>'[2]18'!D87</f>
        <v>0</v>
      </c>
      <c r="E85" s="195">
        <f>'[2]18'!E87</f>
        <v>0</v>
      </c>
      <c r="F85" s="15">
        <f t="shared" si="16"/>
        <v>72</v>
      </c>
      <c r="G85" s="194">
        <f>'[2]18'!H87</f>
        <v>39</v>
      </c>
      <c r="H85" s="195">
        <f>'[2]18'!I87</f>
        <v>0</v>
      </c>
      <c r="I85" s="195">
        <f>'[2]18'!J87</f>
        <v>0</v>
      </c>
      <c r="J85" s="195">
        <f>'[2]18'!K87</f>
        <v>0</v>
      </c>
      <c r="K85" s="15">
        <f t="shared" si="13"/>
        <v>39</v>
      </c>
      <c r="L85" s="18">
        <f>frq!C85</f>
        <v>1</v>
      </c>
      <c r="M85" s="124">
        <f t="shared" si="14"/>
        <v>38.6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38.6</v>
      </c>
      <c r="R85" s="18">
        <v>0.4</v>
      </c>
    </row>
    <row r="86" spans="1:18">
      <c r="A86" s="8" t="s">
        <v>128</v>
      </c>
      <c r="B86" s="194">
        <f>'[2]18'!B88</f>
        <v>42</v>
      </c>
      <c r="C86" s="195">
        <f>'[2]18'!C88</f>
        <v>30</v>
      </c>
      <c r="D86" s="195">
        <f>'[2]18'!D88</f>
        <v>0</v>
      </c>
      <c r="E86" s="195">
        <f>'[2]18'!E88</f>
        <v>0</v>
      </c>
      <c r="F86" s="15">
        <f t="shared" si="16"/>
        <v>72</v>
      </c>
      <c r="G86" s="194">
        <f>'[2]18'!H88</f>
        <v>39</v>
      </c>
      <c r="H86" s="195">
        <f>'[2]18'!I88</f>
        <v>0</v>
      </c>
      <c r="I86" s="195">
        <f>'[2]18'!J88</f>
        <v>0</v>
      </c>
      <c r="J86" s="195">
        <f>'[2]18'!K88</f>
        <v>0</v>
      </c>
      <c r="K86" s="15">
        <f t="shared" si="13"/>
        <v>39</v>
      </c>
      <c r="L86" s="18">
        <f>frq!C86</f>
        <v>1</v>
      </c>
      <c r="M86" s="124">
        <f t="shared" si="14"/>
        <v>38.6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38.6</v>
      </c>
      <c r="R86" s="18">
        <v>0.4</v>
      </c>
    </row>
    <row r="87" spans="1:18">
      <c r="A87" s="8" t="s">
        <v>129</v>
      </c>
      <c r="B87" s="194">
        <f>'[2]18'!B89</f>
        <v>42</v>
      </c>
      <c r="C87" s="195">
        <f>'[2]18'!C89</f>
        <v>30</v>
      </c>
      <c r="D87" s="195">
        <f>'[2]18'!D89</f>
        <v>0</v>
      </c>
      <c r="E87" s="195">
        <f>'[2]18'!E89</f>
        <v>0</v>
      </c>
      <c r="F87" s="15">
        <f t="shared" si="16"/>
        <v>72</v>
      </c>
      <c r="G87" s="194">
        <f>'[2]18'!H89</f>
        <v>39</v>
      </c>
      <c r="H87" s="195">
        <f>'[2]18'!I89</f>
        <v>0</v>
      </c>
      <c r="I87" s="195">
        <f>'[2]18'!J89</f>
        <v>0</v>
      </c>
      <c r="J87" s="195">
        <f>'[2]18'!K89</f>
        <v>0</v>
      </c>
      <c r="K87" s="15">
        <f t="shared" si="13"/>
        <v>39</v>
      </c>
      <c r="L87" s="18">
        <f>frq!C87</f>
        <v>1</v>
      </c>
      <c r="M87" s="124">
        <f t="shared" si="14"/>
        <v>38.6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38.6</v>
      </c>
      <c r="R87" s="18">
        <v>0.4</v>
      </c>
    </row>
    <row r="88" spans="1:18">
      <c r="A88" s="8" t="s">
        <v>130</v>
      </c>
      <c r="B88" s="194">
        <f>'[2]18'!B90</f>
        <v>42</v>
      </c>
      <c r="C88" s="195">
        <f>'[2]18'!C90</f>
        <v>30</v>
      </c>
      <c r="D88" s="195">
        <f>'[2]18'!D90</f>
        <v>0</v>
      </c>
      <c r="E88" s="195">
        <f>'[2]18'!E90</f>
        <v>0</v>
      </c>
      <c r="F88" s="15">
        <f t="shared" si="16"/>
        <v>72</v>
      </c>
      <c r="G88" s="194">
        <f>'[2]18'!H90</f>
        <v>39</v>
      </c>
      <c r="H88" s="195">
        <f>'[2]18'!I90</f>
        <v>0</v>
      </c>
      <c r="I88" s="195">
        <f>'[2]18'!J90</f>
        <v>0</v>
      </c>
      <c r="J88" s="195">
        <f>'[2]18'!K90</f>
        <v>0</v>
      </c>
      <c r="K88" s="15">
        <f t="shared" si="13"/>
        <v>39</v>
      </c>
      <c r="L88" s="18">
        <f>frq!C88</f>
        <v>1</v>
      </c>
      <c r="M88" s="124">
        <f t="shared" si="14"/>
        <v>38.6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38.6</v>
      </c>
      <c r="R88" s="18">
        <v>0.4</v>
      </c>
    </row>
    <row r="89" spans="1:18">
      <c r="A89" s="8" t="s">
        <v>131</v>
      </c>
      <c r="B89" s="194">
        <f>'[2]18'!B91</f>
        <v>42</v>
      </c>
      <c r="C89" s="195">
        <f>'[2]18'!C91</f>
        <v>30</v>
      </c>
      <c r="D89" s="195">
        <f>'[2]18'!D91</f>
        <v>0</v>
      </c>
      <c r="E89" s="195">
        <f>'[2]18'!E91</f>
        <v>0</v>
      </c>
      <c r="F89" s="15">
        <f t="shared" si="16"/>
        <v>72</v>
      </c>
      <c r="G89" s="194">
        <f>'[2]18'!H91</f>
        <v>39</v>
      </c>
      <c r="H89" s="195">
        <f>'[2]18'!I91</f>
        <v>0</v>
      </c>
      <c r="I89" s="195">
        <f>'[2]18'!J91</f>
        <v>0</v>
      </c>
      <c r="J89" s="195">
        <f>'[2]18'!K91</f>
        <v>0</v>
      </c>
      <c r="K89" s="15">
        <f t="shared" si="13"/>
        <v>39</v>
      </c>
      <c r="L89" s="18">
        <f>frq!C89</f>
        <v>1</v>
      </c>
      <c r="M89" s="124">
        <f t="shared" si="14"/>
        <v>38.6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38.6</v>
      </c>
      <c r="R89" s="18">
        <v>0.4</v>
      </c>
    </row>
    <row r="90" spans="1:18">
      <c r="A90" s="8" t="s">
        <v>132</v>
      </c>
      <c r="B90" s="194">
        <f>'[2]18'!B92</f>
        <v>42</v>
      </c>
      <c r="C90" s="195">
        <f>'[2]18'!C92</f>
        <v>30</v>
      </c>
      <c r="D90" s="195">
        <f>'[2]18'!D92</f>
        <v>0</v>
      </c>
      <c r="E90" s="195">
        <f>'[2]18'!E92</f>
        <v>0</v>
      </c>
      <c r="F90" s="15">
        <f t="shared" si="16"/>
        <v>72</v>
      </c>
      <c r="G90" s="194">
        <f>'[2]18'!H92</f>
        <v>39</v>
      </c>
      <c r="H90" s="195">
        <f>'[2]18'!I92</f>
        <v>0</v>
      </c>
      <c r="I90" s="195">
        <f>'[2]18'!J92</f>
        <v>0</v>
      </c>
      <c r="J90" s="195">
        <f>'[2]18'!K92</f>
        <v>0</v>
      </c>
      <c r="K90" s="15">
        <f t="shared" si="13"/>
        <v>39</v>
      </c>
      <c r="L90" s="18">
        <f>frq!C90</f>
        <v>1</v>
      </c>
      <c r="M90" s="124">
        <f t="shared" si="14"/>
        <v>38.6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38.6</v>
      </c>
      <c r="R90" s="18">
        <v>0.4</v>
      </c>
    </row>
    <row r="91" spans="1:18">
      <c r="A91" s="8" t="s">
        <v>133</v>
      </c>
      <c r="B91" s="194">
        <f>'[2]18'!B93</f>
        <v>42</v>
      </c>
      <c r="C91" s="195">
        <f>'[2]18'!C93</f>
        <v>30</v>
      </c>
      <c r="D91" s="195">
        <f>'[2]18'!D93</f>
        <v>0</v>
      </c>
      <c r="E91" s="195">
        <f>'[2]18'!E93</f>
        <v>0</v>
      </c>
      <c r="F91" s="15">
        <f t="shared" si="16"/>
        <v>72</v>
      </c>
      <c r="G91" s="194">
        <f>'[2]18'!H93</f>
        <v>39</v>
      </c>
      <c r="H91" s="195">
        <f>'[2]18'!I93</f>
        <v>0</v>
      </c>
      <c r="I91" s="195">
        <f>'[2]18'!J93</f>
        <v>0</v>
      </c>
      <c r="J91" s="195">
        <f>'[2]18'!K93</f>
        <v>0</v>
      </c>
      <c r="K91" s="15">
        <f t="shared" si="13"/>
        <v>39</v>
      </c>
      <c r="L91" s="18">
        <f>frq!C91</f>
        <v>1</v>
      </c>
      <c r="M91" s="124">
        <f t="shared" si="14"/>
        <v>38.6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38.6</v>
      </c>
      <c r="R91" s="18">
        <v>0.4</v>
      </c>
    </row>
    <row r="92" spans="1:18">
      <c r="A92" s="8" t="s">
        <v>134</v>
      </c>
      <c r="B92" s="194">
        <f>'[2]18'!B94</f>
        <v>42</v>
      </c>
      <c r="C92" s="195">
        <f>'[2]18'!C94</f>
        <v>30</v>
      </c>
      <c r="D92" s="195">
        <f>'[2]18'!D94</f>
        <v>0</v>
      </c>
      <c r="E92" s="195">
        <f>'[2]18'!E94</f>
        <v>0</v>
      </c>
      <c r="F92" s="15">
        <f t="shared" si="16"/>
        <v>72</v>
      </c>
      <c r="G92" s="194">
        <f>'[2]18'!H94</f>
        <v>39</v>
      </c>
      <c r="H92" s="195">
        <f>'[2]18'!I94</f>
        <v>0</v>
      </c>
      <c r="I92" s="195">
        <f>'[2]18'!J94</f>
        <v>0</v>
      </c>
      <c r="J92" s="195">
        <f>'[2]18'!K94</f>
        <v>0</v>
      </c>
      <c r="K92" s="15">
        <f t="shared" si="13"/>
        <v>39</v>
      </c>
      <c r="L92" s="18">
        <f>frq!C92</f>
        <v>1</v>
      </c>
      <c r="M92" s="124">
        <f t="shared" si="14"/>
        <v>38.6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38.6</v>
      </c>
      <c r="R92" s="18">
        <v>0.4</v>
      </c>
    </row>
    <row r="93" spans="1:18">
      <c r="A93" s="8" t="s">
        <v>135</v>
      </c>
      <c r="B93" s="194">
        <f>'[2]18'!B95</f>
        <v>42</v>
      </c>
      <c r="C93" s="195">
        <f>'[2]18'!C95</f>
        <v>30</v>
      </c>
      <c r="D93" s="195">
        <f>'[2]18'!D95</f>
        <v>0</v>
      </c>
      <c r="E93" s="195">
        <f>'[2]18'!E95</f>
        <v>0</v>
      </c>
      <c r="F93" s="15">
        <f t="shared" si="16"/>
        <v>72</v>
      </c>
      <c r="G93" s="194">
        <f>'[2]18'!H95</f>
        <v>39</v>
      </c>
      <c r="H93" s="195">
        <f>'[2]18'!I95</f>
        <v>0</v>
      </c>
      <c r="I93" s="195">
        <f>'[2]18'!J95</f>
        <v>0</v>
      </c>
      <c r="J93" s="195">
        <f>'[2]18'!K95</f>
        <v>0</v>
      </c>
      <c r="K93" s="15">
        <f t="shared" si="13"/>
        <v>39</v>
      </c>
      <c r="L93" s="18">
        <f>frq!C93</f>
        <v>1</v>
      </c>
      <c r="M93" s="124">
        <f t="shared" si="14"/>
        <v>38.6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38.6</v>
      </c>
      <c r="R93" s="18">
        <v>0.4</v>
      </c>
    </row>
    <row r="94" spans="1:18">
      <c r="A94" s="8" t="s">
        <v>136</v>
      </c>
      <c r="B94" s="194">
        <f>'[2]18'!B96</f>
        <v>42</v>
      </c>
      <c r="C94" s="195">
        <f>'[2]18'!C96</f>
        <v>30</v>
      </c>
      <c r="D94" s="195">
        <f>'[2]18'!D96</f>
        <v>0</v>
      </c>
      <c r="E94" s="195">
        <f>'[2]18'!E96</f>
        <v>0</v>
      </c>
      <c r="F94" s="15">
        <f t="shared" si="16"/>
        <v>72</v>
      </c>
      <c r="G94" s="194">
        <f>'[2]18'!H96</f>
        <v>39</v>
      </c>
      <c r="H94" s="195">
        <f>'[2]18'!I96</f>
        <v>0</v>
      </c>
      <c r="I94" s="195">
        <f>'[2]18'!J96</f>
        <v>0</v>
      </c>
      <c r="J94" s="195">
        <f>'[2]18'!K96</f>
        <v>0</v>
      </c>
      <c r="K94" s="15">
        <f t="shared" si="13"/>
        <v>39</v>
      </c>
      <c r="L94" s="18">
        <f>frq!C94</f>
        <v>1</v>
      </c>
      <c r="M94" s="124">
        <f t="shared" si="14"/>
        <v>38.6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38.6</v>
      </c>
      <c r="R94" s="18">
        <v>0.4</v>
      </c>
    </row>
    <row r="95" spans="1:18">
      <c r="A95" s="8" t="s">
        <v>137</v>
      </c>
      <c r="B95" s="194">
        <f>'[2]18'!B97</f>
        <v>42</v>
      </c>
      <c r="C95" s="195">
        <f>'[2]18'!C97</f>
        <v>30</v>
      </c>
      <c r="D95" s="195">
        <f>'[2]18'!D97</f>
        <v>0</v>
      </c>
      <c r="E95" s="195">
        <f>'[2]18'!E97</f>
        <v>0</v>
      </c>
      <c r="F95" s="15">
        <f t="shared" si="16"/>
        <v>72</v>
      </c>
      <c r="G95" s="194">
        <f>'[2]18'!H97</f>
        <v>39</v>
      </c>
      <c r="H95" s="195">
        <f>'[2]18'!I97</f>
        <v>0</v>
      </c>
      <c r="I95" s="195">
        <f>'[2]18'!J97</f>
        <v>0</v>
      </c>
      <c r="J95" s="195">
        <f>'[2]18'!K97</f>
        <v>0</v>
      </c>
      <c r="K95" s="15">
        <f t="shared" si="13"/>
        <v>39</v>
      </c>
      <c r="L95" s="18">
        <f>frq!C95</f>
        <v>1</v>
      </c>
      <c r="M95" s="124">
        <f t="shared" si="14"/>
        <v>38.6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38.6</v>
      </c>
      <c r="R95" s="18">
        <v>0.4</v>
      </c>
    </row>
    <row r="96" spans="1:18">
      <c r="A96" s="8" t="s">
        <v>138</v>
      </c>
      <c r="B96" s="194">
        <f>'[2]18'!B98</f>
        <v>42</v>
      </c>
      <c r="C96" s="195">
        <f>'[2]18'!C98</f>
        <v>30</v>
      </c>
      <c r="D96" s="195">
        <f>'[2]18'!D98</f>
        <v>0</v>
      </c>
      <c r="E96" s="195">
        <f>'[2]18'!E98</f>
        <v>0</v>
      </c>
      <c r="F96" s="15">
        <f t="shared" si="16"/>
        <v>72</v>
      </c>
      <c r="G96" s="194">
        <f>'[2]18'!H98</f>
        <v>39</v>
      </c>
      <c r="H96" s="195">
        <f>'[2]18'!I98</f>
        <v>0</v>
      </c>
      <c r="I96" s="195">
        <f>'[2]18'!J98</f>
        <v>0</v>
      </c>
      <c r="J96" s="195">
        <f>'[2]18'!K98</f>
        <v>0</v>
      </c>
      <c r="K96" s="15">
        <f t="shared" si="13"/>
        <v>39</v>
      </c>
      <c r="L96" s="18">
        <f>frq!C96</f>
        <v>1</v>
      </c>
      <c r="M96" s="124">
        <f t="shared" si="14"/>
        <v>38.6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38.6</v>
      </c>
      <c r="R96" s="18">
        <v>0.4</v>
      </c>
    </row>
    <row r="97" spans="1:18">
      <c r="A97" s="8" t="s">
        <v>139</v>
      </c>
      <c r="B97" s="194">
        <f>'[2]18'!B99</f>
        <v>42</v>
      </c>
      <c r="C97" s="195">
        <f>'[2]18'!C99</f>
        <v>30</v>
      </c>
      <c r="D97" s="195">
        <f>'[2]18'!D99</f>
        <v>0</v>
      </c>
      <c r="E97" s="195">
        <f>'[2]18'!E99</f>
        <v>0</v>
      </c>
      <c r="F97" s="15">
        <f t="shared" si="16"/>
        <v>72</v>
      </c>
      <c r="G97" s="194">
        <f>'[2]18'!H99</f>
        <v>39</v>
      </c>
      <c r="H97" s="195">
        <f>'[2]18'!I99</f>
        <v>0</v>
      </c>
      <c r="I97" s="195">
        <f>'[2]18'!J99</f>
        <v>0</v>
      </c>
      <c r="J97" s="195">
        <f>'[2]18'!K99</f>
        <v>0</v>
      </c>
      <c r="K97" s="15">
        <f t="shared" si="13"/>
        <v>39</v>
      </c>
      <c r="L97" s="18">
        <f>frq!C97</f>
        <v>1</v>
      </c>
      <c r="M97" s="124">
        <f t="shared" si="14"/>
        <v>38.6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38.6</v>
      </c>
      <c r="R97" s="18">
        <v>0.4</v>
      </c>
    </row>
    <row r="98" spans="1:18" ht="15.75" thickBot="1">
      <c r="A98" s="8" t="s">
        <v>140</v>
      </c>
      <c r="B98" s="194">
        <f>'[2]18'!B100</f>
        <v>42</v>
      </c>
      <c r="C98" s="195">
        <f>'[2]18'!C100</f>
        <v>30</v>
      </c>
      <c r="D98" s="195">
        <f>'[2]18'!D100</f>
        <v>0</v>
      </c>
      <c r="E98" s="195">
        <f>'[2]18'!E100</f>
        <v>0</v>
      </c>
      <c r="F98" s="15">
        <f t="shared" si="16"/>
        <v>72</v>
      </c>
      <c r="G98" s="194">
        <f>'[2]18'!H100</f>
        <v>39</v>
      </c>
      <c r="H98" s="195">
        <f>'[2]18'!I100</f>
        <v>0</v>
      </c>
      <c r="I98" s="195">
        <f>'[2]18'!J100</f>
        <v>0</v>
      </c>
      <c r="J98" s="195">
        <f>'[2]18'!K100</f>
        <v>0</v>
      </c>
      <c r="K98" s="15">
        <f t="shared" si="13"/>
        <v>39</v>
      </c>
      <c r="L98" s="18">
        <f>frq!C98</f>
        <v>1</v>
      </c>
      <c r="M98" s="124">
        <f t="shared" si="14"/>
        <v>38.6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38.6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0.9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0.9</v>
      </c>
      <c r="L99" s="128">
        <f t="shared" si="17"/>
        <v>2.4E-2</v>
      </c>
      <c r="M99" s="128">
        <f t="shared" si="17"/>
        <v>0.88769999999999993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0.88769999999999993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45278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29" t="s">
        <v>169</v>
      </c>
      <c r="AX1" s="229"/>
      <c r="AY1" s="229"/>
      <c r="AZ1" s="229"/>
      <c r="BA1" s="229"/>
      <c r="BB1" s="229"/>
      <c r="BD1" s="229" t="s">
        <v>170</v>
      </c>
      <c r="BE1" s="229"/>
      <c r="BF1" s="229"/>
      <c r="BG1" s="229"/>
      <c r="BH1" s="229"/>
      <c r="BI1" s="229"/>
      <c r="BL1" s="8" t="s">
        <v>199</v>
      </c>
      <c r="BM1" s="8" t="s">
        <v>200</v>
      </c>
      <c r="BN1" s="229" t="s">
        <v>346</v>
      </c>
      <c r="BO1" s="229"/>
      <c r="BP1" s="230" t="s">
        <v>345</v>
      </c>
      <c r="BQ1" s="230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'[3]18'!B5</f>
        <v>320</v>
      </c>
      <c r="C3" s="16">
        <f>'[3]18'!C5</f>
        <v>0</v>
      </c>
      <c r="D3" s="16">
        <f>'[3]18'!D5</f>
        <v>0</v>
      </c>
      <c r="E3" s="16">
        <f>'[3]18'!E5</f>
        <v>0</v>
      </c>
      <c r="F3" s="16">
        <f>'[3]18'!F5</f>
        <v>1030</v>
      </c>
      <c r="G3" s="16">
        <f>'[3]18'!G5</f>
        <v>0</v>
      </c>
      <c r="H3" s="17">
        <f>SUM(B3:G3)</f>
        <v>1350</v>
      </c>
      <c r="I3" s="15">
        <f>'[3]18'!J5</f>
        <v>270</v>
      </c>
      <c r="J3" s="16">
        <f>'[3]18'!K5</f>
        <v>0</v>
      </c>
      <c r="K3" s="16">
        <f>'[3]18'!L5</f>
        <v>0</v>
      </c>
      <c r="L3" s="16">
        <f>'[3]18'!M5</f>
        <v>0</v>
      </c>
      <c r="M3" s="16">
        <f>'[3]18'!N5</f>
        <v>0</v>
      </c>
      <c r="N3" s="16">
        <f>'[3]18'!O5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25.92</v>
      </c>
      <c r="AU3" s="8">
        <v>30.73</v>
      </c>
      <c r="AW3" s="198">
        <v>26.99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26.99</v>
      </c>
      <c r="BD3" s="198">
        <v>26.99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26.99</v>
      </c>
      <c r="BL3" s="8">
        <f>AT3</f>
        <v>25.92</v>
      </c>
      <c r="BM3" s="8">
        <f>AU3</f>
        <v>30.73</v>
      </c>
      <c r="BN3" s="8">
        <f>BC3</f>
        <v>26.99</v>
      </c>
      <c r="BO3" s="8">
        <f>BJ3</f>
        <v>26.99</v>
      </c>
      <c r="BP3" s="139">
        <f>BL3-BN3</f>
        <v>-1.0699999999999967</v>
      </c>
      <c r="BQ3" s="139">
        <f>BM3-BO3</f>
        <v>3.740000000000002</v>
      </c>
    </row>
    <row r="4" spans="1:69">
      <c r="A4" s="8" t="s">
        <v>46</v>
      </c>
      <c r="B4" s="15">
        <f>'[3]18'!B6</f>
        <v>320</v>
      </c>
      <c r="C4" s="16">
        <f>'[3]18'!C6</f>
        <v>0</v>
      </c>
      <c r="D4" s="16">
        <f>'[3]18'!D6</f>
        <v>0</v>
      </c>
      <c r="E4" s="16">
        <f>'[3]18'!E6</f>
        <v>0</v>
      </c>
      <c r="F4" s="16">
        <f>'[3]18'!F6</f>
        <v>1030</v>
      </c>
      <c r="G4" s="16">
        <f>'[3]18'!G6</f>
        <v>0</v>
      </c>
      <c r="H4" s="17">
        <f>SUM(B4:G4)</f>
        <v>1350</v>
      </c>
      <c r="I4" s="15">
        <f>'[3]18'!J6</f>
        <v>270</v>
      </c>
      <c r="J4" s="16">
        <f>'[3]18'!K6</f>
        <v>0</v>
      </c>
      <c r="K4" s="16">
        <f>'[3]18'!L6</f>
        <v>0</v>
      </c>
      <c r="L4" s="16">
        <f>'[3]18'!M6</f>
        <v>0</v>
      </c>
      <c r="M4" s="16">
        <f>'[3]18'!N6</f>
        <v>0</v>
      </c>
      <c r="N4" s="16">
        <f>'[3]18'!O6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25.92</v>
      </c>
      <c r="AU4" s="8">
        <v>30.73</v>
      </c>
      <c r="AW4" s="198">
        <v>26.99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26.99</v>
      </c>
      <c r="BD4" s="198">
        <v>26.99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26.99</v>
      </c>
      <c r="BL4" s="8">
        <f t="shared" ref="BL4:BL67" si="21">AT4</f>
        <v>25.92</v>
      </c>
      <c r="BM4" s="8">
        <f t="shared" ref="BM4:BM67" si="22">AU4</f>
        <v>30.73</v>
      </c>
      <c r="BN4" s="8">
        <f t="shared" ref="BN4:BN67" si="23">BC4</f>
        <v>26.99</v>
      </c>
      <c r="BO4" s="8">
        <f t="shared" ref="BO4:BO67" si="24">BJ4</f>
        <v>26.99</v>
      </c>
      <c r="BP4" s="139">
        <f t="shared" ref="BP4:BP67" si="25">BL4-BN4</f>
        <v>-1.0699999999999967</v>
      </c>
      <c r="BQ4" s="139">
        <f t="shared" ref="BQ4:BQ67" si="26">BM4-BO4</f>
        <v>3.740000000000002</v>
      </c>
    </row>
    <row r="5" spans="1:69">
      <c r="A5" s="8" t="s">
        <v>47</v>
      </c>
      <c r="B5" s="15">
        <f>'[3]18'!B7</f>
        <v>320</v>
      </c>
      <c r="C5" s="16">
        <f>'[3]18'!C7</f>
        <v>0</v>
      </c>
      <c r="D5" s="16">
        <f>'[3]18'!D7</f>
        <v>0</v>
      </c>
      <c r="E5" s="16">
        <f>'[3]18'!E7</f>
        <v>0</v>
      </c>
      <c r="F5" s="16">
        <f>'[3]18'!F7</f>
        <v>1030</v>
      </c>
      <c r="G5" s="16">
        <f>'[3]18'!G7</f>
        <v>0</v>
      </c>
      <c r="H5" s="17">
        <f t="shared" ref="H5:H68" si="27">SUM(B5:G5)</f>
        <v>1350</v>
      </c>
      <c r="I5" s="15">
        <f>'[3]18'!J7</f>
        <v>270</v>
      </c>
      <c r="J5" s="16">
        <f>'[3]18'!K7</f>
        <v>0</v>
      </c>
      <c r="K5" s="16">
        <f>'[3]18'!L7</f>
        <v>0</v>
      </c>
      <c r="L5" s="16">
        <f>'[3]18'!M7</f>
        <v>0</v>
      </c>
      <c r="M5" s="16">
        <f>'[3]18'!N7</f>
        <v>0</v>
      </c>
      <c r="N5" s="16">
        <f>'[3]18'!O7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25.92</v>
      </c>
      <c r="AU5" s="8">
        <v>25.92</v>
      </c>
      <c r="AW5" s="198">
        <v>26.99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26.99</v>
      </c>
      <c r="BD5" s="198">
        <v>26.99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26.99</v>
      </c>
      <c r="BL5" s="8">
        <f t="shared" si="21"/>
        <v>25.92</v>
      </c>
      <c r="BM5" s="8">
        <f t="shared" si="22"/>
        <v>25.92</v>
      </c>
      <c r="BN5" s="8">
        <f t="shared" si="23"/>
        <v>26.99</v>
      </c>
      <c r="BO5" s="8">
        <f t="shared" si="24"/>
        <v>26.99</v>
      </c>
      <c r="BP5" s="139">
        <f t="shared" si="25"/>
        <v>-1.0699999999999967</v>
      </c>
      <c r="BQ5" s="139">
        <f t="shared" si="26"/>
        <v>-1.0699999999999967</v>
      </c>
    </row>
    <row r="6" spans="1:69">
      <c r="A6" s="8" t="s">
        <v>48</v>
      </c>
      <c r="B6" s="15">
        <f>'[3]18'!B8</f>
        <v>320</v>
      </c>
      <c r="C6" s="16">
        <f>'[3]18'!C8</f>
        <v>0</v>
      </c>
      <c r="D6" s="16">
        <f>'[3]18'!D8</f>
        <v>0</v>
      </c>
      <c r="E6" s="16">
        <f>'[3]18'!E8</f>
        <v>0</v>
      </c>
      <c r="F6" s="16">
        <f>'[3]18'!F8</f>
        <v>1030</v>
      </c>
      <c r="G6" s="16">
        <f>'[3]18'!G8</f>
        <v>0</v>
      </c>
      <c r="H6" s="17">
        <f t="shared" si="27"/>
        <v>1350</v>
      </c>
      <c r="I6" s="15">
        <f>'[3]18'!J8</f>
        <v>270</v>
      </c>
      <c r="J6" s="16">
        <f>'[3]18'!K8</f>
        <v>0</v>
      </c>
      <c r="K6" s="16">
        <f>'[3]18'!L8</f>
        <v>0</v>
      </c>
      <c r="L6" s="16">
        <f>'[3]18'!M8</f>
        <v>0</v>
      </c>
      <c r="M6" s="16">
        <f>'[3]18'!N8</f>
        <v>0</v>
      </c>
      <c r="N6" s="16">
        <f>'[3]18'!O8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25.92</v>
      </c>
      <c r="AU6" s="8">
        <v>25.92</v>
      </c>
      <c r="AW6" s="198">
        <v>26.99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26.99</v>
      </c>
      <c r="BD6" s="198">
        <v>26.99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26.99</v>
      </c>
      <c r="BL6" s="8">
        <f t="shared" si="21"/>
        <v>25.92</v>
      </c>
      <c r="BM6" s="8">
        <f t="shared" si="22"/>
        <v>25.92</v>
      </c>
      <c r="BN6" s="8">
        <f t="shared" si="23"/>
        <v>26.99</v>
      </c>
      <c r="BO6" s="8">
        <f t="shared" si="24"/>
        <v>26.99</v>
      </c>
      <c r="BP6" s="139">
        <f t="shared" si="25"/>
        <v>-1.0699999999999967</v>
      </c>
      <c r="BQ6" s="139">
        <f t="shared" si="26"/>
        <v>-1.0699999999999967</v>
      </c>
    </row>
    <row r="7" spans="1:69">
      <c r="A7" s="8" t="s">
        <v>49</v>
      </c>
      <c r="B7" s="15">
        <f>'[3]18'!B9</f>
        <v>320</v>
      </c>
      <c r="C7" s="16">
        <f>'[3]18'!C9</f>
        <v>0</v>
      </c>
      <c r="D7" s="16">
        <f>'[3]18'!D9</f>
        <v>0</v>
      </c>
      <c r="E7" s="16">
        <f>'[3]18'!E9</f>
        <v>0</v>
      </c>
      <c r="F7" s="16">
        <f>'[3]18'!F9</f>
        <v>1030</v>
      </c>
      <c r="G7" s="16">
        <f>'[3]18'!G9</f>
        <v>0</v>
      </c>
      <c r="H7" s="17">
        <f t="shared" si="27"/>
        <v>1350</v>
      </c>
      <c r="I7" s="15">
        <f>'[3]18'!J9</f>
        <v>270</v>
      </c>
      <c r="J7" s="16">
        <f>'[3]18'!K9</f>
        <v>0</v>
      </c>
      <c r="K7" s="16">
        <f>'[3]18'!L9</f>
        <v>0</v>
      </c>
      <c r="L7" s="16">
        <f>'[3]18'!M9</f>
        <v>0</v>
      </c>
      <c r="M7" s="16">
        <f>'[3]18'!N9</f>
        <v>0</v>
      </c>
      <c r="N7" s="16">
        <f>'[3]18'!O9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25.92</v>
      </c>
      <c r="AU7" s="8">
        <v>25.92</v>
      </c>
      <c r="AW7" s="198">
        <v>26.99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26.99</v>
      </c>
      <c r="BD7" s="198">
        <v>26.99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26.99</v>
      </c>
      <c r="BL7" s="8">
        <f t="shared" si="21"/>
        <v>25.92</v>
      </c>
      <c r="BM7" s="8">
        <f t="shared" si="22"/>
        <v>25.92</v>
      </c>
      <c r="BN7" s="8">
        <f t="shared" si="23"/>
        <v>26.99</v>
      </c>
      <c r="BO7" s="8">
        <f t="shared" si="24"/>
        <v>26.99</v>
      </c>
      <c r="BP7" s="139">
        <f t="shared" si="25"/>
        <v>-1.0699999999999967</v>
      </c>
      <c r="BQ7" s="139">
        <f t="shared" si="26"/>
        <v>-1.0699999999999967</v>
      </c>
    </row>
    <row r="8" spans="1:69">
      <c r="A8" s="8" t="s">
        <v>50</v>
      </c>
      <c r="B8" s="15">
        <f>'[3]18'!B10</f>
        <v>320</v>
      </c>
      <c r="C8" s="16">
        <f>'[3]18'!C10</f>
        <v>0</v>
      </c>
      <c r="D8" s="16">
        <f>'[3]18'!D10</f>
        <v>0</v>
      </c>
      <c r="E8" s="16">
        <f>'[3]18'!E10</f>
        <v>0</v>
      </c>
      <c r="F8" s="16">
        <f>'[3]18'!F10</f>
        <v>1030</v>
      </c>
      <c r="G8" s="16">
        <f>'[3]18'!G10</f>
        <v>0</v>
      </c>
      <c r="H8" s="17">
        <f t="shared" si="27"/>
        <v>1350</v>
      </c>
      <c r="I8" s="15">
        <f>'[3]18'!J10</f>
        <v>270</v>
      </c>
      <c r="J8" s="16">
        <f>'[3]18'!K10</f>
        <v>0</v>
      </c>
      <c r="K8" s="16">
        <f>'[3]18'!L10</f>
        <v>0</v>
      </c>
      <c r="L8" s="16">
        <f>'[3]18'!M10</f>
        <v>0</v>
      </c>
      <c r="M8" s="16">
        <f>'[3]18'!N10</f>
        <v>0</v>
      </c>
      <c r="N8" s="16">
        <f>'[3]18'!O10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25.92</v>
      </c>
      <c r="AU8" s="8">
        <v>25.92</v>
      </c>
      <c r="AW8" s="198">
        <v>26.99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26.99</v>
      </c>
      <c r="BD8" s="198">
        <v>26.99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26.99</v>
      </c>
      <c r="BL8" s="8">
        <f t="shared" si="21"/>
        <v>25.92</v>
      </c>
      <c r="BM8" s="8">
        <f t="shared" si="22"/>
        <v>25.92</v>
      </c>
      <c r="BN8" s="8">
        <f t="shared" si="23"/>
        <v>26.99</v>
      </c>
      <c r="BO8" s="8">
        <f t="shared" si="24"/>
        <v>26.99</v>
      </c>
      <c r="BP8" s="139">
        <f t="shared" si="25"/>
        <v>-1.0699999999999967</v>
      </c>
      <c r="BQ8" s="139">
        <f t="shared" si="26"/>
        <v>-1.0699999999999967</v>
      </c>
    </row>
    <row r="9" spans="1:69">
      <c r="A9" s="8" t="s">
        <v>51</v>
      </c>
      <c r="B9" s="15">
        <f>'[3]18'!B11</f>
        <v>320</v>
      </c>
      <c r="C9" s="16">
        <f>'[3]18'!C11</f>
        <v>0</v>
      </c>
      <c r="D9" s="16">
        <f>'[3]18'!D11</f>
        <v>0</v>
      </c>
      <c r="E9" s="16">
        <f>'[3]18'!E11</f>
        <v>0</v>
      </c>
      <c r="F9" s="16">
        <f>'[3]18'!F11</f>
        <v>1030</v>
      </c>
      <c r="G9" s="16">
        <f>'[3]18'!G11</f>
        <v>0</v>
      </c>
      <c r="H9" s="17">
        <f t="shared" si="27"/>
        <v>1350</v>
      </c>
      <c r="I9" s="15">
        <f>'[3]18'!J11</f>
        <v>270</v>
      </c>
      <c r="J9" s="16">
        <f>'[3]18'!K11</f>
        <v>0</v>
      </c>
      <c r="K9" s="16">
        <f>'[3]18'!L11</f>
        <v>0</v>
      </c>
      <c r="L9" s="16">
        <f>'[3]18'!M11</f>
        <v>0</v>
      </c>
      <c r="M9" s="16">
        <f>'[3]18'!N11</f>
        <v>0</v>
      </c>
      <c r="N9" s="16">
        <f>'[3]18'!O11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25.92</v>
      </c>
      <c r="AU9" s="8">
        <v>25.92</v>
      </c>
      <c r="AW9" s="198">
        <v>26.99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26.99</v>
      </c>
      <c r="BD9" s="198">
        <v>26.99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26.99</v>
      </c>
      <c r="BL9" s="8">
        <f t="shared" si="21"/>
        <v>25.92</v>
      </c>
      <c r="BM9" s="8">
        <f t="shared" si="22"/>
        <v>25.92</v>
      </c>
      <c r="BN9" s="8">
        <f t="shared" si="23"/>
        <v>26.99</v>
      </c>
      <c r="BO9" s="8">
        <f t="shared" si="24"/>
        <v>26.99</v>
      </c>
      <c r="BP9" s="139">
        <f t="shared" si="25"/>
        <v>-1.0699999999999967</v>
      </c>
      <c r="BQ9" s="139">
        <f t="shared" si="26"/>
        <v>-1.0699999999999967</v>
      </c>
    </row>
    <row r="10" spans="1:69">
      <c r="A10" s="8" t="s">
        <v>52</v>
      </c>
      <c r="B10" s="15">
        <f>'[3]18'!B12</f>
        <v>320</v>
      </c>
      <c r="C10" s="16">
        <f>'[3]18'!C12</f>
        <v>0</v>
      </c>
      <c r="D10" s="16">
        <f>'[3]18'!D12</f>
        <v>0</v>
      </c>
      <c r="E10" s="16">
        <f>'[3]18'!E12</f>
        <v>0</v>
      </c>
      <c r="F10" s="16">
        <f>'[3]18'!F12</f>
        <v>1030</v>
      </c>
      <c r="G10" s="16">
        <f>'[3]18'!G12</f>
        <v>0</v>
      </c>
      <c r="H10" s="17">
        <f t="shared" si="27"/>
        <v>1350</v>
      </c>
      <c r="I10" s="15">
        <f>'[3]18'!J12</f>
        <v>270</v>
      </c>
      <c r="J10" s="16">
        <f>'[3]18'!K12</f>
        <v>0</v>
      </c>
      <c r="K10" s="16">
        <f>'[3]18'!L12</f>
        <v>0</v>
      </c>
      <c r="L10" s="16">
        <f>'[3]18'!M12</f>
        <v>0</v>
      </c>
      <c r="M10" s="16">
        <f>'[3]18'!N12</f>
        <v>0</v>
      </c>
      <c r="N10" s="16">
        <f>'[3]18'!O12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25.92</v>
      </c>
      <c r="AU10" s="8">
        <v>25.92</v>
      </c>
      <c r="AW10" s="198">
        <v>26.99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26.99</v>
      </c>
      <c r="BD10" s="198">
        <v>26.99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26.99</v>
      </c>
      <c r="BL10" s="8">
        <f t="shared" si="21"/>
        <v>25.92</v>
      </c>
      <c r="BM10" s="8">
        <f t="shared" si="22"/>
        <v>25.92</v>
      </c>
      <c r="BN10" s="8">
        <f t="shared" si="23"/>
        <v>26.99</v>
      </c>
      <c r="BO10" s="8">
        <f t="shared" si="24"/>
        <v>26.99</v>
      </c>
      <c r="BP10" s="139">
        <f t="shared" si="25"/>
        <v>-1.0699999999999967</v>
      </c>
      <c r="BQ10" s="139">
        <f t="shared" si="26"/>
        <v>-1.0699999999999967</v>
      </c>
    </row>
    <row r="11" spans="1:69">
      <c r="A11" s="8" t="s">
        <v>53</v>
      </c>
      <c r="B11" s="15">
        <f>'[3]18'!B13</f>
        <v>320</v>
      </c>
      <c r="C11" s="16">
        <f>'[3]18'!C13</f>
        <v>0</v>
      </c>
      <c r="D11" s="16">
        <f>'[3]18'!D13</f>
        <v>0</v>
      </c>
      <c r="E11" s="16">
        <f>'[3]18'!E13</f>
        <v>0</v>
      </c>
      <c r="F11" s="16">
        <f>'[3]18'!F13</f>
        <v>1030</v>
      </c>
      <c r="G11" s="16">
        <f>'[3]18'!G13</f>
        <v>0</v>
      </c>
      <c r="H11" s="17">
        <f t="shared" si="27"/>
        <v>1350</v>
      </c>
      <c r="I11" s="15">
        <f>'[3]18'!J13</f>
        <v>270</v>
      </c>
      <c r="J11" s="16">
        <f>'[3]18'!K13</f>
        <v>0</v>
      </c>
      <c r="K11" s="16">
        <f>'[3]18'!L13</f>
        <v>0</v>
      </c>
      <c r="L11" s="16">
        <f>'[3]18'!M13</f>
        <v>0</v>
      </c>
      <c r="M11" s="16">
        <f>'[3]18'!N13</f>
        <v>0</v>
      </c>
      <c r="N11" s="16">
        <f>'[3]18'!O13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25.92</v>
      </c>
      <c r="AU11" s="8">
        <v>25.92</v>
      </c>
      <c r="AW11" s="198">
        <v>26.99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26.99</v>
      </c>
      <c r="BD11" s="198">
        <v>26.99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26.99</v>
      </c>
      <c r="BL11" s="8">
        <f t="shared" si="21"/>
        <v>25.92</v>
      </c>
      <c r="BM11" s="8">
        <f t="shared" si="22"/>
        <v>25.92</v>
      </c>
      <c r="BN11" s="8">
        <f t="shared" si="23"/>
        <v>26.99</v>
      </c>
      <c r="BO11" s="8">
        <f t="shared" si="24"/>
        <v>26.99</v>
      </c>
      <c r="BP11" s="139">
        <f t="shared" si="25"/>
        <v>-1.0699999999999967</v>
      </c>
      <c r="BQ11" s="139">
        <f t="shared" si="26"/>
        <v>-1.0699999999999967</v>
      </c>
    </row>
    <row r="12" spans="1:69">
      <c r="A12" s="8" t="s">
        <v>54</v>
      </c>
      <c r="B12" s="15">
        <f>'[3]18'!B14</f>
        <v>320</v>
      </c>
      <c r="C12" s="16">
        <f>'[3]18'!C14</f>
        <v>0</v>
      </c>
      <c r="D12" s="16">
        <f>'[3]18'!D14</f>
        <v>0</v>
      </c>
      <c r="E12" s="16">
        <f>'[3]18'!E14</f>
        <v>0</v>
      </c>
      <c r="F12" s="16">
        <f>'[3]18'!F14</f>
        <v>1030</v>
      </c>
      <c r="G12" s="16">
        <f>'[3]18'!G14</f>
        <v>0</v>
      </c>
      <c r="H12" s="17">
        <f t="shared" si="27"/>
        <v>1350</v>
      </c>
      <c r="I12" s="15">
        <f>'[3]18'!J14</f>
        <v>270</v>
      </c>
      <c r="J12" s="16">
        <f>'[3]18'!K14</f>
        <v>0</v>
      </c>
      <c r="K12" s="16">
        <f>'[3]18'!L14</f>
        <v>0</v>
      </c>
      <c r="L12" s="16">
        <f>'[3]18'!M14</f>
        <v>0</v>
      </c>
      <c r="M12" s="16">
        <f>'[3]18'!N14</f>
        <v>0</v>
      </c>
      <c r="N12" s="16">
        <f>'[3]18'!O14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25.92</v>
      </c>
      <c r="AU12" s="8">
        <v>25.92</v>
      </c>
      <c r="AW12" s="198">
        <v>26.99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26.99</v>
      </c>
      <c r="BD12" s="198">
        <v>26.99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26.99</v>
      </c>
      <c r="BL12" s="8">
        <f t="shared" si="21"/>
        <v>25.92</v>
      </c>
      <c r="BM12" s="8">
        <f t="shared" si="22"/>
        <v>25.92</v>
      </c>
      <c r="BN12" s="8">
        <f t="shared" si="23"/>
        <v>26.99</v>
      </c>
      <c r="BO12" s="8">
        <f t="shared" si="24"/>
        <v>26.99</v>
      </c>
      <c r="BP12" s="139">
        <f t="shared" si="25"/>
        <v>-1.0699999999999967</v>
      </c>
      <c r="BQ12" s="139">
        <f t="shared" si="26"/>
        <v>-1.0699999999999967</v>
      </c>
    </row>
    <row r="13" spans="1:69">
      <c r="A13" s="8" t="s">
        <v>55</v>
      </c>
      <c r="B13" s="15">
        <f>'[3]18'!B15</f>
        <v>320</v>
      </c>
      <c r="C13" s="16">
        <f>'[3]18'!C15</f>
        <v>0</v>
      </c>
      <c r="D13" s="16">
        <f>'[3]18'!D15</f>
        <v>0</v>
      </c>
      <c r="E13" s="16">
        <f>'[3]18'!E15</f>
        <v>0</v>
      </c>
      <c r="F13" s="16">
        <f>'[3]18'!F15</f>
        <v>1030</v>
      </c>
      <c r="G13" s="16">
        <f>'[3]18'!G15</f>
        <v>0</v>
      </c>
      <c r="H13" s="17">
        <f t="shared" si="27"/>
        <v>1350</v>
      </c>
      <c r="I13" s="15">
        <f>'[3]18'!J15</f>
        <v>270</v>
      </c>
      <c r="J13" s="16">
        <f>'[3]18'!K15</f>
        <v>0</v>
      </c>
      <c r="K13" s="16">
        <f>'[3]18'!L15</f>
        <v>0</v>
      </c>
      <c r="L13" s="16">
        <f>'[3]18'!M15</f>
        <v>0</v>
      </c>
      <c r="M13" s="16">
        <f>'[3]18'!N15</f>
        <v>0</v>
      </c>
      <c r="N13" s="16">
        <f>'[3]18'!O15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25.92</v>
      </c>
      <c r="AU13" s="8">
        <v>25.92</v>
      </c>
      <c r="AW13" s="198">
        <v>26.99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26.99</v>
      </c>
      <c r="BD13" s="198">
        <v>26.99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26.99</v>
      </c>
      <c r="BL13" s="8">
        <f t="shared" si="21"/>
        <v>25.92</v>
      </c>
      <c r="BM13" s="8">
        <f t="shared" si="22"/>
        <v>25.92</v>
      </c>
      <c r="BN13" s="8">
        <f t="shared" si="23"/>
        <v>26.99</v>
      </c>
      <c r="BO13" s="8">
        <f t="shared" si="24"/>
        <v>26.99</v>
      </c>
      <c r="BP13" s="139">
        <f t="shared" si="25"/>
        <v>-1.0699999999999967</v>
      </c>
      <c r="BQ13" s="139">
        <f t="shared" si="26"/>
        <v>-1.0699999999999967</v>
      </c>
    </row>
    <row r="14" spans="1:69">
      <c r="A14" s="8" t="s">
        <v>56</v>
      </c>
      <c r="B14" s="15">
        <f>'[3]18'!B16</f>
        <v>320</v>
      </c>
      <c r="C14" s="16">
        <f>'[3]18'!C16</f>
        <v>0</v>
      </c>
      <c r="D14" s="16">
        <f>'[3]18'!D16</f>
        <v>0</v>
      </c>
      <c r="E14" s="16">
        <f>'[3]18'!E16</f>
        <v>0</v>
      </c>
      <c r="F14" s="16">
        <f>'[3]18'!F16</f>
        <v>1030</v>
      </c>
      <c r="G14" s="16">
        <f>'[3]18'!G16</f>
        <v>0</v>
      </c>
      <c r="H14" s="17">
        <f t="shared" si="27"/>
        <v>1350</v>
      </c>
      <c r="I14" s="15">
        <f>'[3]18'!J16</f>
        <v>270</v>
      </c>
      <c r="J14" s="16">
        <f>'[3]18'!K16</f>
        <v>0</v>
      </c>
      <c r="K14" s="16">
        <f>'[3]18'!L16</f>
        <v>0</v>
      </c>
      <c r="L14" s="16">
        <f>'[3]18'!M16</f>
        <v>0</v>
      </c>
      <c r="M14" s="16">
        <f>'[3]18'!N16</f>
        <v>0</v>
      </c>
      <c r="N14" s="16">
        <f>'[3]18'!O16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25.92</v>
      </c>
      <c r="AU14" s="8">
        <v>25.92</v>
      </c>
      <c r="AW14" s="198">
        <v>26.99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26.99</v>
      </c>
      <c r="BD14" s="198">
        <v>26.99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26.99</v>
      </c>
      <c r="BL14" s="8">
        <f t="shared" si="21"/>
        <v>25.92</v>
      </c>
      <c r="BM14" s="8">
        <f t="shared" si="22"/>
        <v>25.92</v>
      </c>
      <c r="BN14" s="8">
        <f t="shared" si="23"/>
        <v>26.99</v>
      </c>
      <c r="BO14" s="8">
        <f t="shared" si="24"/>
        <v>26.99</v>
      </c>
      <c r="BP14" s="139">
        <f t="shared" si="25"/>
        <v>-1.0699999999999967</v>
      </c>
      <c r="BQ14" s="139">
        <f t="shared" si="26"/>
        <v>-1.0699999999999967</v>
      </c>
    </row>
    <row r="15" spans="1:69">
      <c r="A15" s="8" t="s">
        <v>57</v>
      </c>
      <c r="B15" s="15">
        <f>'[3]18'!B17</f>
        <v>320</v>
      </c>
      <c r="C15" s="16">
        <f>'[3]18'!C17</f>
        <v>0</v>
      </c>
      <c r="D15" s="16">
        <f>'[3]18'!D17</f>
        <v>0</v>
      </c>
      <c r="E15" s="16">
        <f>'[3]18'!E17</f>
        <v>0</v>
      </c>
      <c r="F15" s="16">
        <f>'[3]18'!F17</f>
        <v>1030</v>
      </c>
      <c r="G15" s="16">
        <f>'[3]18'!G17</f>
        <v>0</v>
      </c>
      <c r="H15" s="17">
        <f t="shared" si="27"/>
        <v>1350</v>
      </c>
      <c r="I15" s="15">
        <f>'[3]18'!J17</f>
        <v>270</v>
      </c>
      <c r="J15" s="16">
        <f>'[3]18'!K17</f>
        <v>0</v>
      </c>
      <c r="K15" s="16">
        <f>'[3]18'!L17</f>
        <v>0</v>
      </c>
      <c r="L15" s="16">
        <f>'[3]18'!M17</f>
        <v>0</v>
      </c>
      <c r="M15" s="16">
        <f>'[3]18'!N17</f>
        <v>0</v>
      </c>
      <c r="N15" s="16">
        <f>'[3]18'!O17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25.92</v>
      </c>
      <c r="AU15" s="8">
        <v>25.92</v>
      </c>
      <c r="AW15" s="198">
        <v>26.99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26.99</v>
      </c>
      <c r="BD15" s="198">
        <v>26.99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26.99</v>
      </c>
      <c r="BL15" s="8">
        <f t="shared" si="21"/>
        <v>25.92</v>
      </c>
      <c r="BM15" s="8">
        <f t="shared" si="22"/>
        <v>25.92</v>
      </c>
      <c r="BN15" s="8">
        <f t="shared" si="23"/>
        <v>26.99</v>
      </c>
      <c r="BO15" s="8">
        <f t="shared" si="24"/>
        <v>26.99</v>
      </c>
      <c r="BP15" s="139">
        <f t="shared" si="25"/>
        <v>-1.0699999999999967</v>
      </c>
      <c r="BQ15" s="139">
        <f t="shared" si="26"/>
        <v>-1.0699999999999967</v>
      </c>
    </row>
    <row r="16" spans="1:69">
      <c r="A16" s="8" t="s">
        <v>58</v>
      </c>
      <c r="B16" s="15">
        <f>'[3]18'!B18</f>
        <v>320</v>
      </c>
      <c r="C16" s="16">
        <f>'[3]18'!C18</f>
        <v>0</v>
      </c>
      <c r="D16" s="16">
        <f>'[3]18'!D18</f>
        <v>0</v>
      </c>
      <c r="E16" s="16">
        <f>'[3]18'!E18</f>
        <v>0</v>
      </c>
      <c r="F16" s="16">
        <f>'[3]18'!F18</f>
        <v>1030</v>
      </c>
      <c r="G16" s="16">
        <f>'[3]18'!G18</f>
        <v>0</v>
      </c>
      <c r="H16" s="17">
        <f t="shared" si="27"/>
        <v>1350</v>
      </c>
      <c r="I16" s="15">
        <f>'[3]18'!J18</f>
        <v>270</v>
      </c>
      <c r="J16" s="16">
        <f>'[3]18'!K18</f>
        <v>0</v>
      </c>
      <c r="K16" s="16">
        <f>'[3]18'!L18</f>
        <v>0</v>
      </c>
      <c r="L16" s="16">
        <f>'[3]18'!M18</f>
        <v>0</v>
      </c>
      <c r="M16" s="16">
        <f>'[3]18'!N18</f>
        <v>0</v>
      </c>
      <c r="N16" s="16">
        <f>'[3]18'!O18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25.92</v>
      </c>
      <c r="AU16" s="8">
        <v>25.92</v>
      </c>
      <c r="AW16" s="198">
        <v>26.99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26.99</v>
      </c>
      <c r="BD16" s="198">
        <v>26.99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26.99</v>
      </c>
      <c r="BL16" s="8">
        <f t="shared" si="21"/>
        <v>25.92</v>
      </c>
      <c r="BM16" s="8">
        <f t="shared" si="22"/>
        <v>25.92</v>
      </c>
      <c r="BN16" s="8">
        <f t="shared" si="23"/>
        <v>26.99</v>
      </c>
      <c r="BO16" s="8">
        <f t="shared" si="24"/>
        <v>26.99</v>
      </c>
      <c r="BP16" s="139">
        <f t="shared" si="25"/>
        <v>-1.0699999999999967</v>
      </c>
      <c r="BQ16" s="139">
        <f t="shared" si="26"/>
        <v>-1.0699999999999967</v>
      </c>
    </row>
    <row r="17" spans="1:69">
      <c r="A17" s="8" t="s">
        <v>59</v>
      </c>
      <c r="B17" s="15">
        <f>'[3]18'!B19</f>
        <v>320</v>
      </c>
      <c r="C17" s="16">
        <f>'[3]18'!C19</f>
        <v>0</v>
      </c>
      <c r="D17" s="16">
        <f>'[3]18'!D19</f>
        <v>0</v>
      </c>
      <c r="E17" s="16">
        <f>'[3]18'!E19</f>
        <v>0</v>
      </c>
      <c r="F17" s="16">
        <f>'[3]18'!F19</f>
        <v>1030</v>
      </c>
      <c r="G17" s="16">
        <f>'[3]18'!G19</f>
        <v>0</v>
      </c>
      <c r="H17" s="17">
        <f t="shared" si="27"/>
        <v>1350</v>
      </c>
      <c r="I17" s="15">
        <f>'[3]18'!J19</f>
        <v>270</v>
      </c>
      <c r="J17" s="16">
        <f>'[3]18'!K19</f>
        <v>0</v>
      </c>
      <c r="K17" s="16">
        <f>'[3]18'!L19</f>
        <v>0</v>
      </c>
      <c r="L17" s="16">
        <f>'[3]18'!M19</f>
        <v>0</v>
      </c>
      <c r="M17" s="16">
        <f>'[3]18'!N19</f>
        <v>0</v>
      </c>
      <c r="N17" s="16">
        <f>'[3]18'!O19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25.92</v>
      </c>
      <c r="AU17" s="8">
        <v>25.92</v>
      </c>
      <c r="AW17" s="198">
        <v>26.99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26.99</v>
      </c>
      <c r="BD17" s="198">
        <v>26.99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26.99</v>
      </c>
      <c r="BL17" s="8">
        <f t="shared" si="21"/>
        <v>25.92</v>
      </c>
      <c r="BM17" s="8">
        <f t="shared" si="22"/>
        <v>25.92</v>
      </c>
      <c r="BN17" s="8">
        <f t="shared" si="23"/>
        <v>26.99</v>
      </c>
      <c r="BO17" s="8">
        <f t="shared" si="24"/>
        <v>26.99</v>
      </c>
      <c r="BP17" s="139">
        <f t="shared" si="25"/>
        <v>-1.0699999999999967</v>
      </c>
      <c r="BQ17" s="139">
        <f t="shared" si="26"/>
        <v>-1.0699999999999967</v>
      </c>
    </row>
    <row r="18" spans="1:69">
      <c r="A18" s="8" t="s">
        <v>60</v>
      </c>
      <c r="B18" s="15">
        <f>'[3]18'!B20</f>
        <v>320</v>
      </c>
      <c r="C18" s="16">
        <f>'[3]18'!C20</f>
        <v>0</v>
      </c>
      <c r="D18" s="16">
        <f>'[3]18'!D20</f>
        <v>0</v>
      </c>
      <c r="E18" s="16">
        <f>'[3]18'!E20</f>
        <v>0</v>
      </c>
      <c r="F18" s="16">
        <f>'[3]18'!F20</f>
        <v>1030</v>
      </c>
      <c r="G18" s="16">
        <f>'[3]18'!G20</f>
        <v>0</v>
      </c>
      <c r="H18" s="17">
        <f t="shared" si="27"/>
        <v>1350</v>
      </c>
      <c r="I18" s="15">
        <f>'[3]18'!J20</f>
        <v>270</v>
      </c>
      <c r="J18" s="16">
        <f>'[3]18'!K20</f>
        <v>0</v>
      </c>
      <c r="K18" s="16">
        <f>'[3]18'!L20</f>
        <v>0</v>
      </c>
      <c r="L18" s="16">
        <f>'[3]18'!M20</f>
        <v>0</v>
      </c>
      <c r="M18" s="16">
        <f>'[3]18'!N20</f>
        <v>0</v>
      </c>
      <c r="N18" s="16">
        <f>'[3]18'!O20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25.92</v>
      </c>
      <c r="AU18" s="8">
        <v>25.92</v>
      </c>
      <c r="AW18" s="198">
        <v>26.99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26.99</v>
      </c>
      <c r="BD18" s="198">
        <v>26.99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26.99</v>
      </c>
      <c r="BL18" s="8">
        <f t="shared" si="21"/>
        <v>25.92</v>
      </c>
      <c r="BM18" s="8">
        <f t="shared" si="22"/>
        <v>25.92</v>
      </c>
      <c r="BN18" s="8">
        <f t="shared" si="23"/>
        <v>26.99</v>
      </c>
      <c r="BO18" s="8">
        <f t="shared" si="24"/>
        <v>26.99</v>
      </c>
      <c r="BP18" s="139">
        <f t="shared" si="25"/>
        <v>-1.0699999999999967</v>
      </c>
      <c r="BQ18" s="139">
        <f t="shared" si="26"/>
        <v>-1.0699999999999967</v>
      </c>
    </row>
    <row r="19" spans="1:69">
      <c r="A19" s="8" t="s">
        <v>61</v>
      </c>
      <c r="B19" s="15">
        <f>'[3]18'!B21</f>
        <v>320</v>
      </c>
      <c r="C19" s="16">
        <f>'[3]18'!C21</f>
        <v>0</v>
      </c>
      <c r="D19" s="16">
        <f>'[3]18'!D21</f>
        <v>0</v>
      </c>
      <c r="E19" s="16">
        <f>'[3]18'!E21</f>
        <v>0</v>
      </c>
      <c r="F19" s="16">
        <f>'[3]18'!F21</f>
        <v>1030</v>
      </c>
      <c r="G19" s="16">
        <f>'[3]18'!G21</f>
        <v>0</v>
      </c>
      <c r="H19" s="17">
        <f t="shared" si="27"/>
        <v>1350</v>
      </c>
      <c r="I19" s="15">
        <f>'[3]18'!J21</f>
        <v>270</v>
      </c>
      <c r="J19" s="16">
        <f>'[3]18'!K21</f>
        <v>0</v>
      </c>
      <c r="K19" s="16">
        <f>'[3]18'!L21</f>
        <v>0</v>
      </c>
      <c r="L19" s="16">
        <f>'[3]18'!M21</f>
        <v>0</v>
      </c>
      <c r="M19" s="16">
        <f>'[3]18'!N21</f>
        <v>0</v>
      </c>
      <c r="N19" s="16">
        <f>'[3]18'!O21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25.92</v>
      </c>
      <c r="AU19" s="8">
        <v>25.92</v>
      </c>
      <c r="AW19" s="198">
        <v>26.99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26.99</v>
      </c>
      <c r="BD19" s="198">
        <v>26.99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26.99</v>
      </c>
      <c r="BL19" s="8">
        <f t="shared" si="21"/>
        <v>25.92</v>
      </c>
      <c r="BM19" s="8">
        <f t="shared" si="22"/>
        <v>25.92</v>
      </c>
      <c r="BN19" s="8">
        <f t="shared" si="23"/>
        <v>26.99</v>
      </c>
      <c r="BO19" s="8">
        <f t="shared" si="24"/>
        <v>26.99</v>
      </c>
      <c r="BP19" s="139">
        <f t="shared" si="25"/>
        <v>-1.0699999999999967</v>
      </c>
      <c r="BQ19" s="139">
        <f t="shared" si="26"/>
        <v>-1.0699999999999967</v>
      </c>
    </row>
    <row r="20" spans="1:69">
      <c r="A20" s="8" t="s">
        <v>62</v>
      </c>
      <c r="B20" s="15">
        <f>'[3]18'!B22</f>
        <v>320</v>
      </c>
      <c r="C20" s="16">
        <f>'[3]18'!C22</f>
        <v>0</v>
      </c>
      <c r="D20" s="16">
        <f>'[3]18'!D22</f>
        <v>0</v>
      </c>
      <c r="E20" s="16">
        <f>'[3]18'!E22</f>
        <v>0</v>
      </c>
      <c r="F20" s="16">
        <f>'[3]18'!F22</f>
        <v>1030</v>
      </c>
      <c r="G20" s="16">
        <f>'[3]18'!G22</f>
        <v>0</v>
      </c>
      <c r="H20" s="17">
        <f t="shared" si="27"/>
        <v>1350</v>
      </c>
      <c r="I20" s="15">
        <f>'[3]18'!J22</f>
        <v>270</v>
      </c>
      <c r="J20" s="16">
        <f>'[3]18'!K22</f>
        <v>0</v>
      </c>
      <c r="K20" s="16">
        <f>'[3]18'!L22</f>
        <v>0</v>
      </c>
      <c r="L20" s="16">
        <f>'[3]18'!M22</f>
        <v>0</v>
      </c>
      <c r="M20" s="16">
        <f>'[3]18'!N22</f>
        <v>0</v>
      </c>
      <c r="N20" s="16">
        <f>'[3]18'!O22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25.92</v>
      </c>
      <c r="AU20" s="8">
        <v>25.92</v>
      </c>
      <c r="AW20" s="198">
        <v>26.99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26.99</v>
      </c>
      <c r="BD20" s="198">
        <v>26.99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26.99</v>
      </c>
      <c r="BL20" s="8">
        <f t="shared" si="21"/>
        <v>25.92</v>
      </c>
      <c r="BM20" s="8">
        <f t="shared" si="22"/>
        <v>25.92</v>
      </c>
      <c r="BN20" s="8">
        <f t="shared" si="23"/>
        <v>26.99</v>
      </c>
      <c r="BO20" s="8">
        <f t="shared" si="24"/>
        <v>26.99</v>
      </c>
      <c r="BP20" s="139">
        <f t="shared" si="25"/>
        <v>-1.0699999999999967</v>
      </c>
      <c r="BQ20" s="139">
        <f t="shared" si="26"/>
        <v>-1.0699999999999967</v>
      </c>
    </row>
    <row r="21" spans="1:69">
      <c r="A21" s="8" t="s">
        <v>63</v>
      </c>
      <c r="B21" s="15">
        <f>'[3]18'!B23</f>
        <v>320</v>
      </c>
      <c r="C21" s="16">
        <f>'[3]18'!C23</f>
        <v>0</v>
      </c>
      <c r="D21" s="16">
        <f>'[3]18'!D23</f>
        <v>0</v>
      </c>
      <c r="E21" s="16">
        <f>'[3]18'!E23</f>
        <v>0</v>
      </c>
      <c r="F21" s="16">
        <f>'[3]18'!F23</f>
        <v>1030</v>
      </c>
      <c r="G21" s="16">
        <f>'[3]18'!G23</f>
        <v>0</v>
      </c>
      <c r="H21" s="17">
        <f t="shared" si="27"/>
        <v>1350</v>
      </c>
      <c r="I21" s="15">
        <f>'[3]18'!J23</f>
        <v>270</v>
      </c>
      <c r="J21" s="16">
        <f>'[3]18'!K23</f>
        <v>0</v>
      </c>
      <c r="K21" s="16">
        <f>'[3]18'!L23</f>
        <v>0</v>
      </c>
      <c r="L21" s="16">
        <f>'[3]18'!M23</f>
        <v>0</v>
      </c>
      <c r="M21" s="16">
        <f>'[3]18'!N23</f>
        <v>0</v>
      </c>
      <c r="N21" s="16">
        <f>'[3]18'!O23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25.92</v>
      </c>
      <c r="AU21" s="8">
        <v>25.92</v>
      </c>
      <c r="AW21" s="198">
        <v>26.99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26.99</v>
      </c>
      <c r="BD21" s="198">
        <v>26.99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26.99</v>
      </c>
      <c r="BL21" s="8">
        <f t="shared" si="21"/>
        <v>25.92</v>
      </c>
      <c r="BM21" s="8">
        <f t="shared" si="22"/>
        <v>25.92</v>
      </c>
      <c r="BN21" s="8">
        <f t="shared" si="23"/>
        <v>26.99</v>
      </c>
      <c r="BO21" s="8">
        <f t="shared" si="24"/>
        <v>26.99</v>
      </c>
      <c r="BP21" s="139">
        <f t="shared" si="25"/>
        <v>-1.0699999999999967</v>
      </c>
      <c r="BQ21" s="139">
        <f t="shared" si="26"/>
        <v>-1.0699999999999967</v>
      </c>
    </row>
    <row r="22" spans="1:69">
      <c r="A22" s="8" t="s">
        <v>64</v>
      </c>
      <c r="B22" s="15">
        <f>'[3]18'!B24</f>
        <v>320</v>
      </c>
      <c r="C22" s="16">
        <f>'[3]18'!C24</f>
        <v>0</v>
      </c>
      <c r="D22" s="16">
        <f>'[3]18'!D24</f>
        <v>0</v>
      </c>
      <c r="E22" s="16">
        <f>'[3]18'!E24</f>
        <v>0</v>
      </c>
      <c r="F22" s="16">
        <f>'[3]18'!F24</f>
        <v>1030</v>
      </c>
      <c r="G22" s="16">
        <f>'[3]18'!G24</f>
        <v>0</v>
      </c>
      <c r="H22" s="17">
        <f t="shared" si="27"/>
        <v>1350</v>
      </c>
      <c r="I22" s="15">
        <f>'[3]18'!J24</f>
        <v>270</v>
      </c>
      <c r="J22" s="16">
        <f>'[3]18'!K24</f>
        <v>0</v>
      </c>
      <c r="K22" s="16">
        <f>'[3]18'!L24</f>
        <v>0</v>
      </c>
      <c r="L22" s="16">
        <f>'[3]18'!M24</f>
        <v>0</v>
      </c>
      <c r="M22" s="16">
        <f>'[3]18'!N24</f>
        <v>0</v>
      </c>
      <c r="N22" s="16">
        <f>'[3]18'!O24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25.92</v>
      </c>
      <c r="AU22" s="8">
        <v>25.92</v>
      </c>
      <c r="AW22" s="198">
        <v>26.99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26.99</v>
      </c>
      <c r="BD22" s="198">
        <v>26.99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26.99</v>
      </c>
      <c r="BL22" s="8">
        <f t="shared" si="21"/>
        <v>25.92</v>
      </c>
      <c r="BM22" s="8">
        <f t="shared" si="22"/>
        <v>25.92</v>
      </c>
      <c r="BN22" s="8">
        <f t="shared" si="23"/>
        <v>26.99</v>
      </c>
      <c r="BO22" s="8">
        <f t="shared" si="24"/>
        <v>26.99</v>
      </c>
      <c r="BP22" s="139">
        <f t="shared" si="25"/>
        <v>-1.0699999999999967</v>
      </c>
      <c r="BQ22" s="139">
        <f t="shared" si="26"/>
        <v>-1.0699999999999967</v>
      </c>
    </row>
    <row r="23" spans="1:69">
      <c r="A23" s="8" t="s">
        <v>65</v>
      </c>
      <c r="B23" s="15">
        <f>'[3]18'!B25</f>
        <v>320</v>
      </c>
      <c r="C23" s="16">
        <f>'[3]18'!C25</f>
        <v>0</v>
      </c>
      <c r="D23" s="16">
        <f>'[3]18'!D25</f>
        <v>0</v>
      </c>
      <c r="E23" s="16">
        <f>'[3]18'!E25</f>
        <v>0</v>
      </c>
      <c r="F23" s="16">
        <f>'[3]18'!F25</f>
        <v>1030</v>
      </c>
      <c r="G23" s="16">
        <f>'[3]18'!G25</f>
        <v>0</v>
      </c>
      <c r="H23" s="17">
        <f t="shared" si="27"/>
        <v>1350</v>
      </c>
      <c r="I23" s="15">
        <f>'[3]18'!J25</f>
        <v>270</v>
      </c>
      <c r="J23" s="16">
        <f>'[3]18'!K25</f>
        <v>0</v>
      </c>
      <c r="K23" s="16">
        <f>'[3]18'!L25</f>
        <v>0</v>
      </c>
      <c r="L23" s="16">
        <f>'[3]18'!M25</f>
        <v>0</v>
      </c>
      <c r="M23" s="16">
        <f>'[3]18'!N25</f>
        <v>0</v>
      </c>
      <c r="N23" s="16">
        <f>'[3]18'!O25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25.92</v>
      </c>
      <c r="AU23" s="8">
        <v>25.92</v>
      </c>
      <c r="AW23" s="198">
        <v>26.99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26.99</v>
      </c>
      <c r="BD23" s="198">
        <v>26.99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26.99</v>
      </c>
      <c r="BL23" s="8">
        <f t="shared" si="21"/>
        <v>25.92</v>
      </c>
      <c r="BM23" s="8">
        <f t="shared" si="22"/>
        <v>25.92</v>
      </c>
      <c r="BN23" s="8">
        <f t="shared" si="23"/>
        <v>26.99</v>
      </c>
      <c r="BO23" s="8">
        <f t="shared" si="24"/>
        <v>26.99</v>
      </c>
      <c r="BP23" s="139">
        <f t="shared" si="25"/>
        <v>-1.0699999999999967</v>
      </c>
      <c r="BQ23" s="139">
        <f t="shared" si="26"/>
        <v>-1.0699999999999967</v>
      </c>
    </row>
    <row r="24" spans="1:69">
      <c r="A24" s="8" t="s">
        <v>66</v>
      </c>
      <c r="B24" s="15">
        <f>'[3]18'!B26</f>
        <v>320</v>
      </c>
      <c r="C24" s="16">
        <f>'[3]18'!C26</f>
        <v>0</v>
      </c>
      <c r="D24" s="16">
        <f>'[3]18'!D26</f>
        <v>0</v>
      </c>
      <c r="E24" s="16">
        <f>'[3]18'!E26</f>
        <v>0</v>
      </c>
      <c r="F24" s="16">
        <f>'[3]18'!F26</f>
        <v>1030</v>
      </c>
      <c r="G24" s="16">
        <f>'[3]18'!G26</f>
        <v>0</v>
      </c>
      <c r="H24" s="17">
        <f t="shared" si="27"/>
        <v>1350</v>
      </c>
      <c r="I24" s="15">
        <f>'[3]18'!J26</f>
        <v>270</v>
      </c>
      <c r="J24" s="16">
        <f>'[3]18'!K26</f>
        <v>0</v>
      </c>
      <c r="K24" s="16">
        <f>'[3]18'!L26</f>
        <v>0</v>
      </c>
      <c r="L24" s="16">
        <f>'[3]18'!M26</f>
        <v>0</v>
      </c>
      <c r="M24" s="16">
        <f>'[3]18'!N26</f>
        <v>0</v>
      </c>
      <c r="N24" s="16">
        <f>'[3]18'!O26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25.92</v>
      </c>
      <c r="AU24" s="8">
        <v>25.92</v>
      </c>
      <c r="AW24" s="198">
        <v>26.99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26.99</v>
      </c>
      <c r="BD24" s="198">
        <v>26.99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26.99</v>
      </c>
      <c r="BL24" s="8">
        <f t="shared" si="21"/>
        <v>25.92</v>
      </c>
      <c r="BM24" s="8">
        <f t="shared" si="22"/>
        <v>25.92</v>
      </c>
      <c r="BN24" s="8">
        <f t="shared" si="23"/>
        <v>26.99</v>
      </c>
      <c r="BO24" s="8">
        <f t="shared" si="24"/>
        <v>26.99</v>
      </c>
      <c r="BP24" s="139">
        <f t="shared" si="25"/>
        <v>-1.0699999999999967</v>
      </c>
      <c r="BQ24" s="139">
        <f t="shared" si="26"/>
        <v>-1.0699999999999967</v>
      </c>
    </row>
    <row r="25" spans="1:69">
      <c r="A25" s="8" t="s">
        <v>67</v>
      </c>
      <c r="B25" s="15">
        <f>'[3]18'!B27</f>
        <v>320</v>
      </c>
      <c r="C25" s="16">
        <f>'[3]18'!C27</f>
        <v>0</v>
      </c>
      <c r="D25" s="16">
        <f>'[3]18'!D27</f>
        <v>0</v>
      </c>
      <c r="E25" s="16">
        <f>'[3]18'!E27</f>
        <v>0</v>
      </c>
      <c r="F25" s="16">
        <f>'[3]18'!F27</f>
        <v>1030</v>
      </c>
      <c r="G25" s="16">
        <f>'[3]18'!G27</f>
        <v>0</v>
      </c>
      <c r="H25" s="17">
        <f t="shared" si="27"/>
        <v>1350</v>
      </c>
      <c r="I25" s="15">
        <f>'[3]18'!J27</f>
        <v>270</v>
      </c>
      <c r="J25" s="16">
        <f>'[3]18'!K27</f>
        <v>0</v>
      </c>
      <c r="K25" s="16">
        <f>'[3]18'!L27</f>
        <v>0</v>
      </c>
      <c r="L25" s="16">
        <f>'[3]18'!M27</f>
        <v>0</v>
      </c>
      <c r="M25" s="16">
        <f>'[3]18'!N27</f>
        <v>0</v>
      </c>
      <c r="N25" s="16">
        <f>'[3]18'!O27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25.92</v>
      </c>
      <c r="AU25" s="8">
        <v>25.92</v>
      </c>
      <c r="AW25" s="198">
        <v>26.99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26.99</v>
      </c>
      <c r="BD25" s="198">
        <v>26.99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26.99</v>
      </c>
      <c r="BL25" s="8">
        <f t="shared" si="21"/>
        <v>25.92</v>
      </c>
      <c r="BM25" s="8">
        <f t="shared" si="22"/>
        <v>25.92</v>
      </c>
      <c r="BN25" s="8">
        <f t="shared" si="23"/>
        <v>26.99</v>
      </c>
      <c r="BO25" s="8">
        <f t="shared" si="24"/>
        <v>26.99</v>
      </c>
      <c r="BP25" s="139">
        <f t="shared" si="25"/>
        <v>-1.0699999999999967</v>
      </c>
      <c r="BQ25" s="139">
        <f t="shared" si="26"/>
        <v>-1.0699999999999967</v>
      </c>
    </row>
    <row r="26" spans="1:69">
      <c r="A26" s="8" t="s">
        <v>68</v>
      </c>
      <c r="B26" s="15">
        <f>'[3]18'!B28</f>
        <v>320</v>
      </c>
      <c r="C26" s="16">
        <f>'[3]18'!C28</f>
        <v>0</v>
      </c>
      <c r="D26" s="16">
        <f>'[3]18'!D28</f>
        <v>0</v>
      </c>
      <c r="E26" s="16">
        <f>'[3]18'!E28</f>
        <v>0</v>
      </c>
      <c r="F26" s="16">
        <f>'[3]18'!F28</f>
        <v>1030</v>
      </c>
      <c r="G26" s="16">
        <f>'[3]18'!G28</f>
        <v>0</v>
      </c>
      <c r="H26" s="17">
        <f t="shared" si="27"/>
        <v>1350</v>
      </c>
      <c r="I26" s="15">
        <f>'[3]18'!J28</f>
        <v>270</v>
      </c>
      <c r="J26" s="16">
        <f>'[3]18'!K28</f>
        <v>0</v>
      </c>
      <c r="K26" s="16">
        <f>'[3]18'!L28</f>
        <v>0</v>
      </c>
      <c r="L26" s="16">
        <f>'[3]18'!M28</f>
        <v>0</v>
      </c>
      <c r="M26" s="16">
        <f>'[3]18'!N28</f>
        <v>0</v>
      </c>
      <c r="N26" s="16">
        <f>'[3]18'!O28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25.92</v>
      </c>
      <c r="AU26" s="8">
        <v>25.92</v>
      </c>
      <c r="AW26" s="198">
        <v>26.99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26.99</v>
      </c>
      <c r="BD26" s="198">
        <v>26.99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26.99</v>
      </c>
      <c r="BL26" s="8">
        <f t="shared" si="21"/>
        <v>25.92</v>
      </c>
      <c r="BM26" s="8">
        <f t="shared" si="22"/>
        <v>25.92</v>
      </c>
      <c r="BN26" s="8">
        <f t="shared" si="23"/>
        <v>26.99</v>
      </c>
      <c r="BO26" s="8">
        <f t="shared" si="24"/>
        <v>26.99</v>
      </c>
      <c r="BP26" s="139">
        <f t="shared" si="25"/>
        <v>-1.0699999999999967</v>
      </c>
      <c r="BQ26" s="139">
        <f t="shared" si="26"/>
        <v>-1.0699999999999967</v>
      </c>
    </row>
    <row r="27" spans="1:69">
      <c r="A27" s="8" t="s">
        <v>69</v>
      </c>
      <c r="B27" s="15">
        <f>'[3]18'!B29</f>
        <v>320</v>
      </c>
      <c r="C27" s="16">
        <f>'[3]18'!C29</f>
        <v>0</v>
      </c>
      <c r="D27" s="16">
        <f>'[3]18'!D29</f>
        <v>0</v>
      </c>
      <c r="E27" s="16">
        <f>'[3]18'!E29</f>
        <v>0</v>
      </c>
      <c r="F27" s="16">
        <f>'[3]18'!F29</f>
        <v>1030</v>
      </c>
      <c r="G27" s="16">
        <f>'[3]18'!G29</f>
        <v>0</v>
      </c>
      <c r="H27" s="17">
        <f t="shared" si="27"/>
        <v>1350</v>
      </c>
      <c r="I27" s="15">
        <f>'[3]18'!J29</f>
        <v>270</v>
      </c>
      <c r="J27" s="16">
        <f>'[3]18'!K29</f>
        <v>0</v>
      </c>
      <c r="K27" s="16">
        <f>'[3]18'!L29</f>
        <v>0</v>
      </c>
      <c r="L27" s="16">
        <f>'[3]18'!M29</f>
        <v>0</v>
      </c>
      <c r="M27" s="16">
        <f>'[3]18'!N29</f>
        <v>0</v>
      </c>
      <c r="N27" s="16">
        <f>'[3]18'!O29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26.42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26.42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211.57999999999998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211.57999999999998</v>
      </c>
      <c r="AT27" s="8">
        <v>25.37</v>
      </c>
      <c r="AU27" s="8">
        <v>30.73</v>
      </c>
      <c r="AW27" s="198">
        <v>26.42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26.42</v>
      </c>
      <c r="BD27" s="198">
        <v>32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32</v>
      </c>
      <c r="BL27" s="8">
        <f t="shared" si="21"/>
        <v>25.37</v>
      </c>
      <c r="BM27" s="8">
        <f t="shared" si="22"/>
        <v>30.73</v>
      </c>
      <c r="BN27" s="8">
        <f t="shared" si="23"/>
        <v>26.42</v>
      </c>
      <c r="BO27" s="8">
        <f t="shared" si="24"/>
        <v>32</v>
      </c>
      <c r="BP27" s="139">
        <f t="shared" si="25"/>
        <v>-1.0500000000000007</v>
      </c>
      <c r="BQ27" s="139">
        <f t="shared" si="26"/>
        <v>-1.2699999999999996</v>
      </c>
    </row>
    <row r="28" spans="1:69">
      <c r="A28" s="8" t="s">
        <v>70</v>
      </c>
      <c r="B28" s="15">
        <f>'[3]18'!B30</f>
        <v>320</v>
      </c>
      <c r="C28" s="16">
        <f>'[3]18'!C30</f>
        <v>0</v>
      </c>
      <c r="D28" s="16">
        <f>'[3]18'!D30</f>
        <v>0</v>
      </c>
      <c r="E28" s="16">
        <f>'[3]18'!E30</f>
        <v>0</v>
      </c>
      <c r="F28" s="16">
        <f>'[3]18'!F30</f>
        <v>1030</v>
      </c>
      <c r="G28" s="16">
        <f>'[3]18'!G30</f>
        <v>0</v>
      </c>
      <c r="H28" s="17">
        <f t="shared" si="27"/>
        <v>1350</v>
      </c>
      <c r="I28" s="15">
        <f>'[3]18'!J30</f>
        <v>270</v>
      </c>
      <c r="J28" s="16">
        <f>'[3]18'!K30</f>
        <v>0</v>
      </c>
      <c r="K28" s="16">
        <f>'[3]18'!L30</f>
        <v>0</v>
      </c>
      <c r="L28" s="16">
        <f>'[3]18'!M30</f>
        <v>0</v>
      </c>
      <c r="M28" s="16">
        <f>'[3]18'!N30</f>
        <v>0</v>
      </c>
      <c r="N28" s="16">
        <f>'[3]18'!O30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26.42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26.42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211.57999999999998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211.57999999999998</v>
      </c>
      <c r="AT28" s="8">
        <v>25.37</v>
      </c>
      <c r="AU28" s="8">
        <v>30.73</v>
      </c>
      <c r="AW28" s="198">
        <v>26.42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26.42</v>
      </c>
      <c r="BD28" s="198">
        <v>32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32</v>
      </c>
      <c r="BL28" s="8">
        <f t="shared" si="21"/>
        <v>25.37</v>
      </c>
      <c r="BM28" s="8">
        <f t="shared" si="22"/>
        <v>30.73</v>
      </c>
      <c r="BN28" s="8">
        <f t="shared" si="23"/>
        <v>26.42</v>
      </c>
      <c r="BO28" s="8">
        <f t="shared" si="24"/>
        <v>32</v>
      </c>
      <c r="BP28" s="139">
        <f t="shared" si="25"/>
        <v>-1.0500000000000007</v>
      </c>
      <c r="BQ28" s="139">
        <f t="shared" si="26"/>
        <v>-1.2699999999999996</v>
      </c>
    </row>
    <row r="29" spans="1:69">
      <c r="A29" s="8" t="s">
        <v>71</v>
      </c>
      <c r="B29" s="15">
        <f>'[3]18'!B31</f>
        <v>320</v>
      </c>
      <c r="C29" s="16">
        <f>'[3]18'!C31</f>
        <v>0</v>
      </c>
      <c r="D29" s="16">
        <f>'[3]18'!D31</f>
        <v>0</v>
      </c>
      <c r="E29" s="16">
        <f>'[3]18'!E31</f>
        <v>0</v>
      </c>
      <c r="F29" s="16">
        <f>'[3]18'!F31</f>
        <v>1030</v>
      </c>
      <c r="G29" s="16">
        <f>'[3]18'!G31</f>
        <v>0</v>
      </c>
      <c r="H29" s="17">
        <f t="shared" si="27"/>
        <v>1350</v>
      </c>
      <c r="I29" s="15">
        <f>'[3]18'!J31</f>
        <v>270</v>
      </c>
      <c r="J29" s="16">
        <f>'[3]18'!K31</f>
        <v>0</v>
      </c>
      <c r="K29" s="16">
        <f>'[3]18'!L31</f>
        <v>0</v>
      </c>
      <c r="L29" s="16">
        <f>'[3]18'!M31</f>
        <v>0</v>
      </c>
      <c r="M29" s="16">
        <f>'[3]18'!N31</f>
        <v>0</v>
      </c>
      <c r="N29" s="16">
        <f>'[3]18'!O31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26.42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26.42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211.57999999999998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211.57999999999998</v>
      </c>
      <c r="AT29" s="8">
        <v>25.37</v>
      </c>
      <c r="AU29" s="8">
        <v>30.73</v>
      </c>
      <c r="AW29" s="198">
        <v>26.42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26.42</v>
      </c>
      <c r="BD29" s="198">
        <v>32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32</v>
      </c>
      <c r="BL29" s="8">
        <f t="shared" si="21"/>
        <v>25.37</v>
      </c>
      <c r="BM29" s="8">
        <f t="shared" si="22"/>
        <v>30.73</v>
      </c>
      <c r="BN29" s="8">
        <f t="shared" si="23"/>
        <v>26.42</v>
      </c>
      <c r="BO29" s="8">
        <f t="shared" si="24"/>
        <v>32</v>
      </c>
      <c r="BP29" s="139">
        <f t="shared" si="25"/>
        <v>-1.0500000000000007</v>
      </c>
      <c r="BQ29" s="139">
        <f t="shared" si="26"/>
        <v>-1.2699999999999996</v>
      </c>
    </row>
    <row r="30" spans="1:69">
      <c r="A30" s="8" t="s">
        <v>72</v>
      </c>
      <c r="B30" s="15">
        <f>'[3]18'!B32</f>
        <v>320</v>
      </c>
      <c r="C30" s="16">
        <f>'[3]18'!C32</f>
        <v>0</v>
      </c>
      <c r="D30" s="16">
        <f>'[3]18'!D32</f>
        <v>0</v>
      </c>
      <c r="E30" s="16">
        <f>'[3]18'!E32</f>
        <v>0</v>
      </c>
      <c r="F30" s="16">
        <f>'[3]18'!F32</f>
        <v>1030</v>
      </c>
      <c r="G30" s="16">
        <f>'[3]18'!G32</f>
        <v>0</v>
      </c>
      <c r="H30" s="17">
        <f t="shared" si="27"/>
        <v>1350</v>
      </c>
      <c r="I30" s="15">
        <f>'[3]18'!J32</f>
        <v>270</v>
      </c>
      <c r="J30" s="16">
        <f>'[3]18'!K32</f>
        <v>0</v>
      </c>
      <c r="K30" s="16">
        <f>'[3]18'!L32</f>
        <v>0</v>
      </c>
      <c r="L30" s="16">
        <f>'[3]18'!M32</f>
        <v>0</v>
      </c>
      <c r="M30" s="16">
        <f>'[3]18'!N32</f>
        <v>0</v>
      </c>
      <c r="N30" s="16">
        <f>'[3]18'!O32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26.42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26.42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211.57999999999998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211.57999999999998</v>
      </c>
      <c r="AT30" s="8">
        <v>25.37</v>
      </c>
      <c r="AU30" s="8">
        <v>30.73</v>
      </c>
      <c r="AW30" s="198">
        <v>26.42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26.42</v>
      </c>
      <c r="BD30" s="198">
        <v>32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32</v>
      </c>
      <c r="BL30" s="8">
        <f t="shared" si="21"/>
        <v>25.37</v>
      </c>
      <c r="BM30" s="8">
        <f t="shared" si="22"/>
        <v>30.73</v>
      </c>
      <c r="BN30" s="8">
        <f t="shared" si="23"/>
        <v>26.42</v>
      </c>
      <c r="BO30" s="8">
        <f t="shared" si="24"/>
        <v>32</v>
      </c>
      <c r="BP30" s="139">
        <f t="shared" si="25"/>
        <v>-1.0500000000000007</v>
      </c>
      <c r="BQ30" s="139">
        <f t="shared" si="26"/>
        <v>-1.2699999999999996</v>
      </c>
    </row>
    <row r="31" spans="1:69">
      <c r="A31" s="8" t="s">
        <v>73</v>
      </c>
      <c r="B31" s="15">
        <f>'[3]18'!B33</f>
        <v>320</v>
      </c>
      <c r="C31" s="16">
        <f>'[3]18'!C33</f>
        <v>0</v>
      </c>
      <c r="D31" s="16">
        <f>'[3]18'!D33</f>
        <v>0</v>
      </c>
      <c r="E31" s="16">
        <f>'[3]18'!E33</f>
        <v>0</v>
      </c>
      <c r="F31" s="16">
        <f>'[3]18'!F33</f>
        <v>1030</v>
      </c>
      <c r="G31" s="16">
        <f>'[3]18'!G33</f>
        <v>0</v>
      </c>
      <c r="H31" s="17">
        <f t="shared" si="27"/>
        <v>1350</v>
      </c>
      <c r="I31" s="15">
        <f>'[3]18'!J33</f>
        <v>270</v>
      </c>
      <c r="J31" s="16">
        <f>'[3]18'!K33</f>
        <v>0</v>
      </c>
      <c r="K31" s="16">
        <f>'[3]18'!L33</f>
        <v>0</v>
      </c>
      <c r="L31" s="16">
        <f>'[3]18'!M33</f>
        <v>0</v>
      </c>
      <c r="M31" s="16">
        <f>'[3]18'!N33</f>
        <v>0</v>
      </c>
      <c r="N31" s="16">
        <f>'[3]18'!O33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25.96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25.96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212.04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212.04</v>
      </c>
      <c r="AT31" s="8">
        <v>24.93</v>
      </c>
      <c r="AU31" s="8">
        <v>30.73</v>
      </c>
      <c r="AW31" s="198">
        <v>25.96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25.96</v>
      </c>
      <c r="BD31" s="198">
        <v>32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32</v>
      </c>
      <c r="BL31" s="8">
        <f t="shared" si="21"/>
        <v>24.93</v>
      </c>
      <c r="BM31" s="8">
        <f t="shared" si="22"/>
        <v>30.73</v>
      </c>
      <c r="BN31" s="8">
        <f t="shared" si="23"/>
        <v>25.96</v>
      </c>
      <c r="BO31" s="8">
        <f t="shared" si="24"/>
        <v>32</v>
      </c>
      <c r="BP31" s="139">
        <f t="shared" si="25"/>
        <v>-1.0300000000000011</v>
      </c>
      <c r="BQ31" s="139">
        <f t="shared" si="26"/>
        <v>-1.2699999999999996</v>
      </c>
    </row>
    <row r="32" spans="1:69">
      <c r="A32" s="8" t="s">
        <v>74</v>
      </c>
      <c r="B32" s="15">
        <f>'[3]18'!B34</f>
        <v>320</v>
      </c>
      <c r="C32" s="16">
        <f>'[3]18'!C34</f>
        <v>0</v>
      </c>
      <c r="D32" s="16">
        <f>'[3]18'!D34</f>
        <v>0</v>
      </c>
      <c r="E32" s="16">
        <f>'[3]18'!E34</f>
        <v>0</v>
      </c>
      <c r="F32" s="16">
        <f>'[3]18'!F34</f>
        <v>1030</v>
      </c>
      <c r="G32" s="16">
        <f>'[3]18'!G34</f>
        <v>0</v>
      </c>
      <c r="H32" s="17">
        <f t="shared" si="27"/>
        <v>1350</v>
      </c>
      <c r="I32" s="15">
        <f>'[3]18'!J34</f>
        <v>270</v>
      </c>
      <c r="J32" s="16">
        <f>'[3]18'!K34</f>
        <v>0</v>
      </c>
      <c r="K32" s="16">
        <f>'[3]18'!L34</f>
        <v>0</v>
      </c>
      <c r="L32" s="16">
        <f>'[3]18'!M34</f>
        <v>0</v>
      </c>
      <c r="M32" s="16">
        <f>'[3]18'!N34</f>
        <v>0</v>
      </c>
      <c r="N32" s="16">
        <f>'[3]18'!O34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25.96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25.96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212.04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212.04</v>
      </c>
      <c r="AT32" s="8">
        <v>24.93</v>
      </c>
      <c r="AU32" s="8">
        <v>30.73</v>
      </c>
      <c r="AW32" s="198">
        <v>25.96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25.96</v>
      </c>
      <c r="BD32" s="198">
        <v>32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32</v>
      </c>
      <c r="BL32" s="8">
        <f t="shared" si="21"/>
        <v>24.93</v>
      </c>
      <c r="BM32" s="8">
        <f t="shared" si="22"/>
        <v>30.73</v>
      </c>
      <c r="BN32" s="8">
        <f t="shared" si="23"/>
        <v>25.96</v>
      </c>
      <c r="BO32" s="8">
        <f t="shared" si="24"/>
        <v>32</v>
      </c>
      <c r="BP32" s="139">
        <f t="shared" si="25"/>
        <v>-1.0300000000000011</v>
      </c>
      <c r="BQ32" s="139">
        <f t="shared" si="26"/>
        <v>-1.2699999999999996</v>
      </c>
    </row>
    <row r="33" spans="1:69">
      <c r="A33" s="8" t="s">
        <v>75</v>
      </c>
      <c r="B33" s="15">
        <f>'[3]18'!B35</f>
        <v>320</v>
      </c>
      <c r="C33" s="16">
        <f>'[3]18'!C35</f>
        <v>0</v>
      </c>
      <c r="D33" s="16">
        <f>'[3]18'!D35</f>
        <v>0</v>
      </c>
      <c r="E33" s="16">
        <f>'[3]18'!E35</f>
        <v>0</v>
      </c>
      <c r="F33" s="16">
        <f>'[3]18'!F35</f>
        <v>1030</v>
      </c>
      <c r="G33" s="16">
        <f>'[3]18'!G35</f>
        <v>0</v>
      </c>
      <c r="H33" s="17">
        <f t="shared" si="27"/>
        <v>1350</v>
      </c>
      <c r="I33" s="15">
        <f>'[3]18'!J35</f>
        <v>270</v>
      </c>
      <c r="J33" s="16">
        <f>'[3]18'!K35</f>
        <v>0</v>
      </c>
      <c r="K33" s="16">
        <f>'[3]18'!L35</f>
        <v>0</v>
      </c>
      <c r="L33" s="16">
        <f>'[3]18'!M35</f>
        <v>0</v>
      </c>
      <c r="M33" s="16">
        <f>'[3]18'!N35</f>
        <v>0</v>
      </c>
      <c r="N33" s="16">
        <f>'[3]18'!O35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20.39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20.39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217.61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217.61</v>
      </c>
      <c r="AT33" s="8">
        <v>19.579999999999998</v>
      </c>
      <c r="AU33" s="8">
        <v>30.73</v>
      </c>
      <c r="AW33" s="198">
        <v>20.39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20.39</v>
      </c>
      <c r="BD33" s="198">
        <v>32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32</v>
      </c>
      <c r="BL33" s="8">
        <f t="shared" si="21"/>
        <v>19.579999999999998</v>
      </c>
      <c r="BM33" s="8">
        <f t="shared" si="22"/>
        <v>30.73</v>
      </c>
      <c r="BN33" s="8">
        <f t="shared" si="23"/>
        <v>20.39</v>
      </c>
      <c r="BO33" s="8">
        <f t="shared" si="24"/>
        <v>32</v>
      </c>
      <c r="BP33" s="139">
        <f t="shared" si="25"/>
        <v>-0.81000000000000227</v>
      </c>
      <c r="BQ33" s="139">
        <f t="shared" si="26"/>
        <v>-1.2699999999999996</v>
      </c>
    </row>
    <row r="34" spans="1:69">
      <c r="A34" s="8" t="s">
        <v>76</v>
      </c>
      <c r="B34" s="15">
        <f>'[3]18'!B36</f>
        <v>320</v>
      </c>
      <c r="C34" s="16">
        <f>'[3]18'!C36</f>
        <v>0</v>
      </c>
      <c r="D34" s="16">
        <f>'[3]18'!D36</f>
        <v>0</v>
      </c>
      <c r="E34" s="16">
        <f>'[3]18'!E36</f>
        <v>0</v>
      </c>
      <c r="F34" s="16">
        <f>'[3]18'!F36</f>
        <v>1030</v>
      </c>
      <c r="G34" s="16">
        <f>'[3]18'!G36</f>
        <v>0</v>
      </c>
      <c r="H34" s="17">
        <f t="shared" si="27"/>
        <v>1350</v>
      </c>
      <c r="I34" s="15">
        <f>'[3]18'!J36</f>
        <v>270</v>
      </c>
      <c r="J34" s="16">
        <f>'[3]18'!K36</f>
        <v>0</v>
      </c>
      <c r="K34" s="16">
        <f>'[3]18'!L36</f>
        <v>0</v>
      </c>
      <c r="L34" s="16">
        <f>'[3]18'!M36</f>
        <v>0</v>
      </c>
      <c r="M34" s="16">
        <f>'[3]18'!N36</f>
        <v>0</v>
      </c>
      <c r="N34" s="16">
        <f>'[3]18'!O36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20.39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20.39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217.61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217.61</v>
      </c>
      <c r="AT34" s="8">
        <v>19.579999999999998</v>
      </c>
      <c r="AU34" s="8">
        <v>30.73</v>
      </c>
      <c r="AW34" s="198">
        <v>20.39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20.39</v>
      </c>
      <c r="BD34" s="198">
        <v>32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32</v>
      </c>
      <c r="BL34" s="8">
        <f t="shared" si="21"/>
        <v>19.579999999999998</v>
      </c>
      <c r="BM34" s="8">
        <f t="shared" si="22"/>
        <v>30.73</v>
      </c>
      <c r="BN34" s="8">
        <f t="shared" si="23"/>
        <v>20.39</v>
      </c>
      <c r="BO34" s="8">
        <f t="shared" si="24"/>
        <v>32</v>
      </c>
      <c r="BP34" s="139">
        <f t="shared" si="25"/>
        <v>-0.81000000000000227</v>
      </c>
      <c r="BQ34" s="139">
        <f t="shared" si="26"/>
        <v>-1.2699999999999996</v>
      </c>
    </row>
    <row r="35" spans="1:69">
      <c r="A35" s="8" t="s">
        <v>77</v>
      </c>
      <c r="B35" s="15">
        <f>'[3]18'!B37</f>
        <v>320</v>
      </c>
      <c r="C35" s="16">
        <f>'[3]18'!C37</f>
        <v>0</v>
      </c>
      <c r="D35" s="16">
        <f>'[3]18'!D37</f>
        <v>0</v>
      </c>
      <c r="E35" s="16">
        <f>'[3]18'!E37</f>
        <v>0</v>
      </c>
      <c r="F35" s="16">
        <f>'[3]18'!F37</f>
        <v>1030</v>
      </c>
      <c r="G35" s="16">
        <f>'[3]18'!G37</f>
        <v>0</v>
      </c>
      <c r="H35" s="17">
        <f t="shared" si="27"/>
        <v>1350</v>
      </c>
      <c r="I35" s="15">
        <f>'[3]18'!J37</f>
        <v>270</v>
      </c>
      <c r="J35" s="16">
        <f>'[3]18'!K37</f>
        <v>0</v>
      </c>
      <c r="K35" s="16">
        <f>'[3]18'!L37</f>
        <v>0</v>
      </c>
      <c r="L35" s="16">
        <f>'[3]18'!M37</f>
        <v>0</v>
      </c>
      <c r="M35" s="16">
        <f>'[3]18'!N37</f>
        <v>0</v>
      </c>
      <c r="N35" s="16">
        <f>'[3]18'!O37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20.39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20.39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217.61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217.61</v>
      </c>
      <c r="AT35" s="8">
        <v>19.579999999999998</v>
      </c>
      <c r="AU35" s="8">
        <v>30.73</v>
      </c>
      <c r="AW35" s="198">
        <v>20.39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20.39</v>
      </c>
      <c r="BD35" s="198">
        <v>32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32</v>
      </c>
      <c r="BL35" s="8">
        <f t="shared" si="21"/>
        <v>19.579999999999998</v>
      </c>
      <c r="BM35" s="8">
        <f t="shared" si="22"/>
        <v>30.73</v>
      </c>
      <c r="BN35" s="8">
        <f t="shared" si="23"/>
        <v>20.39</v>
      </c>
      <c r="BO35" s="8">
        <f t="shared" si="24"/>
        <v>32</v>
      </c>
      <c r="BP35" s="139">
        <f t="shared" si="25"/>
        <v>-0.81000000000000227</v>
      </c>
      <c r="BQ35" s="139">
        <f t="shared" si="26"/>
        <v>-1.2699999999999996</v>
      </c>
    </row>
    <row r="36" spans="1:69">
      <c r="A36" s="8" t="s">
        <v>78</v>
      </c>
      <c r="B36" s="15">
        <f>'[3]18'!B38</f>
        <v>320</v>
      </c>
      <c r="C36" s="16">
        <f>'[3]18'!C38</f>
        <v>0</v>
      </c>
      <c r="D36" s="16">
        <f>'[3]18'!D38</f>
        <v>0</v>
      </c>
      <c r="E36" s="16">
        <f>'[3]18'!E38</f>
        <v>0</v>
      </c>
      <c r="F36" s="16">
        <f>'[3]18'!F38</f>
        <v>1030</v>
      </c>
      <c r="G36" s="16">
        <f>'[3]18'!G38</f>
        <v>0</v>
      </c>
      <c r="H36" s="17">
        <f t="shared" si="27"/>
        <v>1350</v>
      </c>
      <c r="I36" s="15">
        <f>'[3]18'!J38</f>
        <v>270</v>
      </c>
      <c r="J36" s="16">
        <f>'[3]18'!K38</f>
        <v>0</v>
      </c>
      <c r="K36" s="16">
        <f>'[3]18'!L38</f>
        <v>0</v>
      </c>
      <c r="L36" s="16">
        <f>'[3]18'!M38</f>
        <v>0</v>
      </c>
      <c r="M36" s="16">
        <f>'[3]18'!N38</f>
        <v>0</v>
      </c>
      <c r="N36" s="16">
        <f>'[3]18'!O38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20.39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20.39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217.61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217.61</v>
      </c>
      <c r="AT36" s="8">
        <v>19.579999999999998</v>
      </c>
      <c r="AU36" s="8">
        <v>30.73</v>
      </c>
      <c r="AW36" s="198">
        <v>20.39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20.39</v>
      </c>
      <c r="BD36" s="198">
        <v>32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32</v>
      </c>
      <c r="BL36" s="8">
        <f t="shared" si="21"/>
        <v>19.579999999999998</v>
      </c>
      <c r="BM36" s="8">
        <f t="shared" si="22"/>
        <v>30.73</v>
      </c>
      <c r="BN36" s="8">
        <f t="shared" si="23"/>
        <v>20.39</v>
      </c>
      <c r="BO36" s="8">
        <f t="shared" si="24"/>
        <v>32</v>
      </c>
      <c r="BP36" s="139">
        <f t="shared" si="25"/>
        <v>-0.81000000000000227</v>
      </c>
      <c r="BQ36" s="139">
        <f t="shared" si="26"/>
        <v>-1.2699999999999996</v>
      </c>
    </row>
    <row r="37" spans="1:69">
      <c r="A37" s="8" t="s">
        <v>79</v>
      </c>
      <c r="B37" s="15">
        <f>'[3]18'!B39</f>
        <v>320</v>
      </c>
      <c r="C37" s="16">
        <f>'[3]18'!C39</f>
        <v>0</v>
      </c>
      <c r="D37" s="16">
        <f>'[3]18'!D39</f>
        <v>0</v>
      </c>
      <c r="E37" s="16">
        <f>'[3]18'!E39</f>
        <v>0</v>
      </c>
      <c r="F37" s="16">
        <f>'[3]18'!F39</f>
        <v>1030</v>
      </c>
      <c r="G37" s="16">
        <f>'[3]18'!G39</f>
        <v>0</v>
      </c>
      <c r="H37" s="17">
        <f t="shared" si="27"/>
        <v>1350</v>
      </c>
      <c r="I37" s="15">
        <f>'[3]18'!J39</f>
        <v>270</v>
      </c>
      <c r="J37" s="16">
        <f>'[3]18'!K39</f>
        <v>0</v>
      </c>
      <c r="K37" s="16">
        <f>'[3]18'!L39</f>
        <v>0</v>
      </c>
      <c r="L37" s="16">
        <f>'[3]18'!M39</f>
        <v>0</v>
      </c>
      <c r="M37" s="16">
        <f>'[3]18'!N39</f>
        <v>0</v>
      </c>
      <c r="N37" s="16">
        <f>'[3]18'!O39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20.39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20.39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217.61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217.61</v>
      </c>
      <c r="AT37" s="8">
        <v>19.579999999999998</v>
      </c>
      <c r="AU37" s="8">
        <v>30.73</v>
      </c>
      <c r="AW37" s="198">
        <v>20.39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20.39</v>
      </c>
      <c r="BD37" s="198">
        <v>32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32</v>
      </c>
      <c r="BL37" s="8">
        <f t="shared" si="21"/>
        <v>19.579999999999998</v>
      </c>
      <c r="BM37" s="8">
        <f t="shared" si="22"/>
        <v>30.73</v>
      </c>
      <c r="BN37" s="8">
        <f t="shared" si="23"/>
        <v>20.39</v>
      </c>
      <c r="BO37" s="8">
        <f t="shared" si="24"/>
        <v>32</v>
      </c>
      <c r="BP37" s="139">
        <f t="shared" si="25"/>
        <v>-0.81000000000000227</v>
      </c>
      <c r="BQ37" s="139">
        <f t="shared" si="26"/>
        <v>-1.2699999999999996</v>
      </c>
    </row>
    <row r="38" spans="1:69">
      <c r="A38" s="8" t="s">
        <v>80</v>
      </c>
      <c r="B38" s="15">
        <f>'[3]18'!B40</f>
        <v>320</v>
      </c>
      <c r="C38" s="16">
        <f>'[3]18'!C40</f>
        <v>0</v>
      </c>
      <c r="D38" s="16">
        <f>'[3]18'!D40</f>
        <v>0</v>
      </c>
      <c r="E38" s="16">
        <f>'[3]18'!E40</f>
        <v>0</v>
      </c>
      <c r="F38" s="16">
        <f>'[3]18'!F40</f>
        <v>1030</v>
      </c>
      <c r="G38" s="16">
        <f>'[3]18'!G40</f>
        <v>0</v>
      </c>
      <c r="H38" s="17">
        <f t="shared" si="27"/>
        <v>1350</v>
      </c>
      <c r="I38" s="15">
        <f>'[3]18'!J40</f>
        <v>270</v>
      </c>
      <c r="J38" s="16">
        <f>'[3]18'!K40</f>
        <v>0</v>
      </c>
      <c r="K38" s="16">
        <f>'[3]18'!L40</f>
        <v>0</v>
      </c>
      <c r="L38" s="16">
        <f>'[3]18'!M40</f>
        <v>0</v>
      </c>
      <c r="M38" s="16">
        <f>'[3]18'!N40</f>
        <v>0</v>
      </c>
      <c r="N38" s="16">
        <f>'[3]18'!O40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20.39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20.39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217.61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217.61</v>
      </c>
      <c r="AT38" s="8">
        <v>19.579999999999998</v>
      </c>
      <c r="AU38" s="8">
        <v>30.73</v>
      </c>
      <c r="AW38" s="198">
        <v>20.39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20.39</v>
      </c>
      <c r="BD38" s="198">
        <v>32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32</v>
      </c>
      <c r="BL38" s="8">
        <f t="shared" si="21"/>
        <v>19.579999999999998</v>
      </c>
      <c r="BM38" s="8">
        <f t="shared" si="22"/>
        <v>30.73</v>
      </c>
      <c r="BN38" s="8">
        <f t="shared" si="23"/>
        <v>20.39</v>
      </c>
      <c r="BO38" s="8">
        <f t="shared" si="24"/>
        <v>32</v>
      </c>
      <c r="BP38" s="139">
        <f t="shared" si="25"/>
        <v>-0.81000000000000227</v>
      </c>
      <c r="BQ38" s="139">
        <f t="shared" si="26"/>
        <v>-1.2699999999999996</v>
      </c>
    </row>
    <row r="39" spans="1:69">
      <c r="A39" s="8" t="s">
        <v>81</v>
      </c>
      <c r="B39" s="15">
        <f>'[3]18'!B41</f>
        <v>320</v>
      </c>
      <c r="C39" s="16">
        <f>'[3]18'!C41</f>
        <v>0</v>
      </c>
      <c r="D39" s="16">
        <f>'[3]18'!D41</f>
        <v>0</v>
      </c>
      <c r="E39" s="16">
        <f>'[3]18'!E41</f>
        <v>0</v>
      </c>
      <c r="F39" s="16">
        <f>'[3]18'!F41</f>
        <v>1030</v>
      </c>
      <c r="G39" s="16">
        <f>'[3]18'!G41</f>
        <v>0</v>
      </c>
      <c r="H39" s="17">
        <f t="shared" si="27"/>
        <v>1350</v>
      </c>
      <c r="I39" s="15">
        <f>'[3]18'!J41</f>
        <v>270</v>
      </c>
      <c r="J39" s="16">
        <f>'[3]18'!K41</f>
        <v>0</v>
      </c>
      <c r="K39" s="16">
        <f>'[3]18'!L41</f>
        <v>0</v>
      </c>
      <c r="L39" s="16">
        <f>'[3]18'!M41</f>
        <v>0</v>
      </c>
      <c r="M39" s="16">
        <f>'[3]18'!N41</f>
        <v>0</v>
      </c>
      <c r="N39" s="16">
        <f>'[3]18'!O41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20.39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20.39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217.61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217.61</v>
      </c>
      <c r="AT39" s="8">
        <v>19.579999999999998</v>
      </c>
      <c r="AU39" s="8">
        <v>30.73</v>
      </c>
      <c r="AW39" s="198">
        <v>20.39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20.39</v>
      </c>
      <c r="BD39" s="198">
        <v>32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32</v>
      </c>
      <c r="BL39" s="8">
        <f t="shared" si="21"/>
        <v>19.579999999999998</v>
      </c>
      <c r="BM39" s="8">
        <f t="shared" si="22"/>
        <v>30.73</v>
      </c>
      <c r="BN39" s="8">
        <f t="shared" si="23"/>
        <v>20.39</v>
      </c>
      <c r="BO39" s="8">
        <f t="shared" si="24"/>
        <v>32</v>
      </c>
      <c r="BP39" s="139">
        <f t="shared" si="25"/>
        <v>-0.81000000000000227</v>
      </c>
      <c r="BQ39" s="139">
        <f t="shared" si="26"/>
        <v>-1.2699999999999996</v>
      </c>
    </row>
    <row r="40" spans="1:69">
      <c r="A40" s="8" t="s">
        <v>82</v>
      </c>
      <c r="B40" s="15">
        <f>'[3]18'!B42</f>
        <v>320</v>
      </c>
      <c r="C40" s="16">
        <f>'[3]18'!C42</f>
        <v>0</v>
      </c>
      <c r="D40" s="16">
        <f>'[3]18'!D42</f>
        <v>0</v>
      </c>
      <c r="E40" s="16">
        <f>'[3]18'!E42</f>
        <v>0</v>
      </c>
      <c r="F40" s="16">
        <f>'[3]18'!F42</f>
        <v>1030</v>
      </c>
      <c r="G40" s="16">
        <f>'[3]18'!G42</f>
        <v>0</v>
      </c>
      <c r="H40" s="17">
        <f t="shared" si="27"/>
        <v>1350</v>
      </c>
      <c r="I40" s="15">
        <f>'[3]18'!J42</f>
        <v>270</v>
      </c>
      <c r="J40" s="16">
        <f>'[3]18'!K42</f>
        <v>0</v>
      </c>
      <c r="K40" s="16">
        <f>'[3]18'!L42</f>
        <v>0</v>
      </c>
      <c r="L40" s="16">
        <f>'[3]18'!M42</f>
        <v>0</v>
      </c>
      <c r="M40" s="16">
        <f>'[3]18'!N42</f>
        <v>0</v>
      </c>
      <c r="N40" s="16">
        <f>'[3]18'!O42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20.39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20.39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217.61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217.61</v>
      </c>
      <c r="AT40" s="8">
        <v>19.579999999999998</v>
      </c>
      <c r="AU40" s="8">
        <v>30.73</v>
      </c>
      <c r="AW40" s="198">
        <v>20.39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20.39</v>
      </c>
      <c r="BD40" s="198">
        <v>32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32</v>
      </c>
      <c r="BL40" s="8">
        <f t="shared" si="21"/>
        <v>19.579999999999998</v>
      </c>
      <c r="BM40" s="8">
        <f t="shared" si="22"/>
        <v>30.73</v>
      </c>
      <c r="BN40" s="8">
        <f t="shared" si="23"/>
        <v>20.39</v>
      </c>
      <c r="BO40" s="8">
        <f t="shared" si="24"/>
        <v>32</v>
      </c>
      <c r="BP40" s="139">
        <f t="shared" si="25"/>
        <v>-0.81000000000000227</v>
      </c>
      <c r="BQ40" s="139">
        <f t="shared" si="26"/>
        <v>-1.2699999999999996</v>
      </c>
    </row>
    <row r="41" spans="1:69">
      <c r="A41" s="8" t="s">
        <v>83</v>
      </c>
      <c r="B41" s="15">
        <f>'[3]18'!B43</f>
        <v>320</v>
      </c>
      <c r="C41" s="16">
        <f>'[3]18'!C43</f>
        <v>0</v>
      </c>
      <c r="D41" s="16">
        <f>'[3]18'!D43</f>
        <v>0</v>
      </c>
      <c r="E41" s="16">
        <f>'[3]18'!E43</f>
        <v>0</v>
      </c>
      <c r="F41" s="16">
        <f>'[3]18'!F43</f>
        <v>1030</v>
      </c>
      <c r="G41" s="16">
        <f>'[3]18'!G43</f>
        <v>0</v>
      </c>
      <c r="H41" s="17">
        <f t="shared" si="27"/>
        <v>1350</v>
      </c>
      <c r="I41" s="15">
        <f>'[3]18'!J43</f>
        <v>270</v>
      </c>
      <c r="J41" s="16">
        <f>'[3]18'!K43</f>
        <v>0</v>
      </c>
      <c r="K41" s="16">
        <f>'[3]18'!L43</f>
        <v>0</v>
      </c>
      <c r="L41" s="16">
        <f>'[3]18'!M43</f>
        <v>0</v>
      </c>
      <c r="M41" s="16">
        <f>'[3]18'!N43</f>
        <v>0</v>
      </c>
      <c r="N41" s="16">
        <f>'[3]18'!O43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20.39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20.39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217.61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217.61</v>
      </c>
      <c r="AT41" s="8">
        <v>19.579999999999998</v>
      </c>
      <c r="AU41" s="8">
        <v>30.73</v>
      </c>
      <c r="AW41" s="198">
        <v>20.39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20.39</v>
      </c>
      <c r="BD41" s="198">
        <v>32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32</v>
      </c>
      <c r="BL41" s="8">
        <f t="shared" si="21"/>
        <v>19.579999999999998</v>
      </c>
      <c r="BM41" s="8">
        <f t="shared" si="22"/>
        <v>30.73</v>
      </c>
      <c r="BN41" s="8">
        <f t="shared" si="23"/>
        <v>20.39</v>
      </c>
      <c r="BO41" s="8">
        <f t="shared" si="24"/>
        <v>32</v>
      </c>
      <c r="BP41" s="139">
        <f t="shared" si="25"/>
        <v>-0.81000000000000227</v>
      </c>
      <c r="BQ41" s="139">
        <f t="shared" si="26"/>
        <v>-1.2699999999999996</v>
      </c>
    </row>
    <row r="42" spans="1:69">
      <c r="A42" s="8" t="s">
        <v>84</v>
      </c>
      <c r="B42" s="15">
        <f>'[3]18'!B44</f>
        <v>320</v>
      </c>
      <c r="C42" s="16">
        <f>'[3]18'!C44</f>
        <v>0</v>
      </c>
      <c r="D42" s="16">
        <f>'[3]18'!D44</f>
        <v>0</v>
      </c>
      <c r="E42" s="16">
        <f>'[3]18'!E44</f>
        <v>0</v>
      </c>
      <c r="F42" s="16">
        <f>'[3]18'!F44</f>
        <v>1030</v>
      </c>
      <c r="G42" s="16">
        <f>'[3]18'!G44</f>
        <v>0</v>
      </c>
      <c r="H42" s="17">
        <f t="shared" si="27"/>
        <v>1350</v>
      </c>
      <c r="I42" s="15">
        <f>'[3]18'!J44</f>
        <v>270</v>
      </c>
      <c r="J42" s="16">
        <f>'[3]18'!K44</f>
        <v>0</v>
      </c>
      <c r="K42" s="16">
        <f>'[3]18'!L44</f>
        <v>0</v>
      </c>
      <c r="L42" s="16">
        <f>'[3]18'!M44</f>
        <v>0</v>
      </c>
      <c r="M42" s="16">
        <f>'[3]18'!N44</f>
        <v>0</v>
      </c>
      <c r="N42" s="16">
        <f>'[3]18'!O44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20.39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20.39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217.61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217.61</v>
      </c>
      <c r="AT42" s="8">
        <v>19.579999999999998</v>
      </c>
      <c r="AU42" s="8">
        <v>30.73</v>
      </c>
      <c r="AW42" s="198">
        <v>20.39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20.39</v>
      </c>
      <c r="BD42" s="198">
        <v>32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32</v>
      </c>
      <c r="BL42" s="8">
        <f t="shared" si="21"/>
        <v>19.579999999999998</v>
      </c>
      <c r="BM42" s="8">
        <f t="shared" si="22"/>
        <v>30.73</v>
      </c>
      <c r="BN42" s="8">
        <f t="shared" si="23"/>
        <v>20.39</v>
      </c>
      <c r="BO42" s="8">
        <f t="shared" si="24"/>
        <v>32</v>
      </c>
      <c r="BP42" s="139">
        <f t="shared" si="25"/>
        <v>-0.81000000000000227</v>
      </c>
      <c r="BQ42" s="139">
        <f t="shared" si="26"/>
        <v>-1.2699999999999996</v>
      </c>
    </row>
    <row r="43" spans="1:69">
      <c r="A43" s="8" t="s">
        <v>85</v>
      </c>
      <c r="B43" s="15">
        <f>'[3]18'!B45</f>
        <v>320</v>
      </c>
      <c r="C43" s="16">
        <f>'[3]18'!C45</f>
        <v>0</v>
      </c>
      <c r="D43" s="16">
        <f>'[3]18'!D45</f>
        <v>0</v>
      </c>
      <c r="E43" s="16">
        <f>'[3]18'!E45</f>
        <v>0</v>
      </c>
      <c r="F43" s="16">
        <f>'[3]18'!F45</f>
        <v>1030</v>
      </c>
      <c r="G43" s="16">
        <f>'[3]18'!G45</f>
        <v>0</v>
      </c>
      <c r="H43" s="17">
        <f t="shared" si="27"/>
        <v>1350</v>
      </c>
      <c r="I43" s="15">
        <f>'[3]18'!J45</f>
        <v>270</v>
      </c>
      <c r="J43" s="16">
        <f>'[3]18'!K45</f>
        <v>0</v>
      </c>
      <c r="K43" s="16">
        <f>'[3]18'!L45</f>
        <v>0</v>
      </c>
      <c r="L43" s="16">
        <f>'[3]18'!M45</f>
        <v>0</v>
      </c>
      <c r="M43" s="16">
        <f>'[3]18'!N45</f>
        <v>0</v>
      </c>
      <c r="N43" s="16">
        <f>'[3]18'!O45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25.96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25.96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212.04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212.04</v>
      </c>
      <c r="AT43" s="8">
        <v>24.93</v>
      </c>
      <c r="AU43" s="8">
        <v>30.73</v>
      </c>
      <c r="AW43" s="198">
        <v>25.96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25.96</v>
      </c>
      <c r="BD43" s="198">
        <v>32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32</v>
      </c>
      <c r="BL43" s="8">
        <f t="shared" si="21"/>
        <v>24.93</v>
      </c>
      <c r="BM43" s="8">
        <f t="shared" si="22"/>
        <v>30.73</v>
      </c>
      <c r="BN43" s="8">
        <f t="shared" si="23"/>
        <v>25.96</v>
      </c>
      <c r="BO43" s="8">
        <f t="shared" si="24"/>
        <v>32</v>
      </c>
      <c r="BP43" s="139">
        <f t="shared" si="25"/>
        <v>-1.0300000000000011</v>
      </c>
      <c r="BQ43" s="139">
        <f t="shared" si="26"/>
        <v>-1.2699999999999996</v>
      </c>
    </row>
    <row r="44" spans="1:69">
      <c r="A44" s="8" t="s">
        <v>86</v>
      </c>
      <c r="B44" s="15">
        <f>'[3]18'!B46</f>
        <v>320</v>
      </c>
      <c r="C44" s="16">
        <f>'[3]18'!C46</f>
        <v>0</v>
      </c>
      <c r="D44" s="16">
        <f>'[3]18'!D46</f>
        <v>0</v>
      </c>
      <c r="E44" s="16">
        <f>'[3]18'!E46</f>
        <v>0</v>
      </c>
      <c r="F44" s="16">
        <f>'[3]18'!F46</f>
        <v>1030</v>
      </c>
      <c r="G44" s="16">
        <f>'[3]18'!G46</f>
        <v>0</v>
      </c>
      <c r="H44" s="17">
        <f t="shared" si="27"/>
        <v>1350</v>
      </c>
      <c r="I44" s="15">
        <f>'[3]18'!J46</f>
        <v>270</v>
      </c>
      <c r="J44" s="16">
        <f>'[3]18'!K46</f>
        <v>0</v>
      </c>
      <c r="K44" s="16">
        <f>'[3]18'!L46</f>
        <v>0</v>
      </c>
      <c r="L44" s="16">
        <f>'[3]18'!M46</f>
        <v>0</v>
      </c>
      <c r="M44" s="16">
        <f>'[3]18'!N46</f>
        <v>0</v>
      </c>
      <c r="N44" s="16">
        <f>'[3]18'!O46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206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206</v>
      </c>
      <c r="AT44" s="8">
        <v>30.73</v>
      </c>
      <c r="AU44" s="8">
        <v>30.73</v>
      </c>
      <c r="AW44" s="198">
        <v>32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32</v>
      </c>
      <c r="BD44" s="198">
        <v>32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32</v>
      </c>
      <c r="BL44" s="8">
        <f t="shared" si="21"/>
        <v>30.73</v>
      </c>
      <c r="BM44" s="8">
        <f t="shared" si="22"/>
        <v>30.73</v>
      </c>
      <c r="BN44" s="8">
        <f t="shared" si="23"/>
        <v>32</v>
      </c>
      <c r="BO44" s="8">
        <f t="shared" si="24"/>
        <v>32</v>
      </c>
      <c r="BP44" s="139">
        <f t="shared" si="25"/>
        <v>-1.2699999999999996</v>
      </c>
      <c r="BQ44" s="139">
        <f t="shared" si="26"/>
        <v>-1.2699999999999996</v>
      </c>
    </row>
    <row r="45" spans="1:69">
      <c r="A45" s="8" t="s">
        <v>87</v>
      </c>
      <c r="B45" s="15">
        <f>'[3]18'!B47</f>
        <v>320</v>
      </c>
      <c r="C45" s="16">
        <f>'[3]18'!C47</f>
        <v>0</v>
      </c>
      <c r="D45" s="16">
        <f>'[3]18'!D47</f>
        <v>0</v>
      </c>
      <c r="E45" s="16">
        <f>'[3]18'!E47</f>
        <v>0</v>
      </c>
      <c r="F45" s="16">
        <f>'[3]18'!F47</f>
        <v>1030</v>
      </c>
      <c r="G45" s="16">
        <f>'[3]18'!G47</f>
        <v>0</v>
      </c>
      <c r="H45" s="17">
        <f t="shared" si="27"/>
        <v>1350</v>
      </c>
      <c r="I45" s="15">
        <f>'[3]18'!J47</f>
        <v>270</v>
      </c>
      <c r="J45" s="16">
        <f>'[3]18'!K47</f>
        <v>0</v>
      </c>
      <c r="K45" s="16">
        <f>'[3]18'!L47</f>
        <v>0</v>
      </c>
      <c r="L45" s="16">
        <f>'[3]18'!M47</f>
        <v>0</v>
      </c>
      <c r="M45" s="16">
        <f>'[3]18'!N47</f>
        <v>0</v>
      </c>
      <c r="N45" s="16">
        <f>'[3]18'!O47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206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206</v>
      </c>
      <c r="AT45" s="8">
        <v>30.73</v>
      </c>
      <c r="AU45" s="8">
        <v>30.73</v>
      </c>
      <c r="AW45" s="198">
        <v>32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32</v>
      </c>
      <c r="BD45" s="198">
        <v>32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32</v>
      </c>
      <c r="BL45" s="8">
        <f t="shared" si="21"/>
        <v>30.73</v>
      </c>
      <c r="BM45" s="8">
        <f t="shared" si="22"/>
        <v>30.73</v>
      </c>
      <c r="BN45" s="8">
        <f t="shared" si="23"/>
        <v>32</v>
      </c>
      <c r="BO45" s="8">
        <f t="shared" si="24"/>
        <v>32</v>
      </c>
      <c r="BP45" s="139">
        <f t="shared" si="25"/>
        <v>-1.2699999999999996</v>
      </c>
      <c r="BQ45" s="139">
        <f t="shared" si="26"/>
        <v>-1.2699999999999996</v>
      </c>
    </row>
    <row r="46" spans="1:69">
      <c r="A46" s="8" t="s">
        <v>88</v>
      </c>
      <c r="B46" s="15">
        <f>'[3]18'!B48</f>
        <v>320</v>
      </c>
      <c r="C46" s="16">
        <f>'[3]18'!C48</f>
        <v>0</v>
      </c>
      <c r="D46" s="16">
        <f>'[3]18'!D48</f>
        <v>0</v>
      </c>
      <c r="E46" s="16">
        <f>'[3]18'!E48</f>
        <v>0</v>
      </c>
      <c r="F46" s="16">
        <f>'[3]18'!F48</f>
        <v>1030</v>
      </c>
      <c r="G46" s="16">
        <f>'[3]18'!G48</f>
        <v>0</v>
      </c>
      <c r="H46" s="17">
        <f t="shared" si="27"/>
        <v>1350</v>
      </c>
      <c r="I46" s="15">
        <f>'[3]18'!J48</f>
        <v>270</v>
      </c>
      <c r="J46" s="16">
        <f>'[3]18'!K48</f>
        <v>0</v>
      </c>
      <c r="K46" s="16">
        <f>'[3]18'!L48</f>
        <v>0</v>
      </c>
      <c r="L46" s="16">
        <f>'[3]18'!M48</f>
        <v>0</v>
      </c>
      <c r="M46" s="16">
        <f>'[3]18'!N48</f>
        <v>0</v>
      </c>
      <c r="N46" s="16">
        <f>'[3]18'!O48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206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206</v>
      </c>
      <c r="AT46" s="8">
        <v>30.73</v>
      </c>
      <c r="AU46" s="8">
        <v>30.73</v>
      </c>
      <c r="AW46" s="198">
        <v>32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32</v>
      </c>
      <c r="BD46" s="198">
        <v>32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32</v>
      </c>
      <c r="BL46" s="8">
        <f t="shared" si="21"/>
        <v>30.73</v>
      </c>
      <c r="BM46" s="8">
        <f t="shared" si="22"/>
        <v>30.73</v>
      </c>
      <c r="BN46" s="8">
        <f t="shared" si="23"/>
        <v>32</v>
      </c>
      <c r="BO46" s="8">
        <f t="shared" si="24"/>
        <v>32</v>
      </c>
      <c r="BP46" s="139">
        <f t="shared" si="25"/>
        <v>-1.2699999999999996</v>
      </c>
      <c r="BQ46" s="139">
        <f t="shared" si="26"/>
        <v>-1.2699999999999996</v>
      </c>
    </row>
    <row r="47" spans="1:69">
      <c r="A47" s="8" t="s">
        <v>89</v>
      </c>
      <c r="B47" s="15">
        <f>'[3]18'!B49</f>
        <v>320</v>
      </c>
      <c r="C47" s="16">
        <f>'[3]18'!C49</f>
        <v>0</v>
      </c>
      <c r="D47" s="16">
        <f>'[3]18'!D49</f>
        <v>0</v>
      </c>
      <c r="E47" s="16">
        <f>'[3]18'!E49</f>
        <v>0</v>
      </c>
      <c r="F47" s="16">
        <f>'[3]18'!F49</f>
        <v>1030</v>
      </c>
      <c r="G47" s="16">
        <f>'[3]18'!G49</f>
        <v>0</v>
      </c>
      <c r="H47" s="17">
        <f t="shared" si="27"/>
        <v>1350</v>
      </c>
      <c r="I47" s="15">
        <f>'[3]18'!J49</f>
        <v>270</v>
      </c>
      <c r="J47" s="16">
        <f>'[3]18'!K49</f>
        <v>0</v>
      </c>
      <c r="K47" s="16">
        <f>'[3]18'!L49</f>
        <v>0</v>
      </c>
      <c r="L47" s="16">
        <f>'[3]18'!M49</f>
        <v>0</v>
      </c>
      <c r="M47" s="16">
        <f>'[3]18'!N49</f>
        <v>0</v>
      </c>
      <c r="N47" s="16">
        <f>'[3]18'!O49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20.39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20.39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217.61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217.61</v>
      </c>
      <c r="AT47" s="8">
        <v>19.579999999999998</v>
      </c>
      <c r="AU47" s="8">
        <v>30.73</v>
      </c>
      <c r="AW47" s="198">
        <v>20.39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20.39</v>
      </c>
      <c r="BD47" s="198">
        <v>32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32</v>
      </c>
      <c r="BL47" s="8">
        <f t="shared" si="21"/>
        <v>19.579999999999998</v>
      </c>
      <c r="BM47" s="8">
        <f t="shared" si="22"/>
        <v>30.73</v>
      </c>
      <c r="BN47" s="8">
        <f t="shared" si="23"/>
        <v>20.39</v>
      </c>
      <c r="BO47" s="8">
        <f t="shared" si="24"/>
        <v>32</v>
      </c>
      <c r="BP47" s="139">
        <f t="shared" si="25"/>
        <v>-0.81000000000000227</v>
      </c>
      <c r="BQ47" s="139">
        <f t="shared" si="26"/>
        <v>-1.2699999999999996</v>
      </c>
    </row>
    <row r="48" spans="1:69">
      <c r="A48" s="8" t="s">
        <v>90</v>
      </c>
      <c r="B48" s="15">
        <f>'[3]18'!B50</f>
        <v>320</v>
      </c>
      <c r="C48" s="16">
        <f>'[3]18'!C50</f>
        <v>0</v>
      </c>
      <c r="D48" s="16">
        <f>'[3]18'!D50</f>
        <v>0</v>
      </c>
      <c r="E48" s="16">
        <f>'[3]18'!E50</f>
        <v>0</v>
      </c>
      <c r="F48" s="16">
        <f>'[3]18'!F50</f>
        <v>1030</v>
      </c>
      <c r="G48" s="16">
        <f>'[3]18'!G50</f>
        <v>0</v>
      </c>
      <c r="H48" s="17">
        <f t="shared" si="27"/>
        <v>1350</v>
      </c>
      <c r="I48" s="15">
        <f>'[3]18'!J50</f>
        <v>270</v>
      </c>
      <c r="J48" s="16">
        <f>'[3]18'!K50</f>
        <v>0</v>
      </c>
      <c r="K48" s="16">
        <f>'[3]18'!L50</f>
        <v>0</v>
      </c>
      <c r="L48" s="16">
        <f>'[3]18'!M50</f>
        <v>0</v>
      </c>
      <c r="M48" s="16">
        <f>'[3]18'!N50</f>
        <v>0</v>
      </c>
      <c r="N48" s="16">
        <f>'[3]18'!O50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20.39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20.39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217.61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217.61</v>
      </c>
      <c r="AT48" s="8">
        <v>19.579999999999998</v>
      </c>
      <c r="AU48" s="8">
        <v>30.73</v>
      </c>
      <c r="AW48" s="198">
        <v>20.39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20.39</v>
      </c>
      <c r="BD48" s="198">
        <v>32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32</v>
      </c>
      <c r="BL48" s="8">
        <f t="shared" si="21"/>
        <v>19.579999999999998</v>
      </c>
      <c r="BM48" s="8">
        <f t="shared" si="22"/>
        <v>30.73</v>
      </c>
      <c r="BN48" s="8">
        <f t="shared" si="23"/>
        <v>20.39</v>
      </c>
      <c r="BO48" s="8">
        <f t="shared" si="24"/>
        <v>32</v>
      </c>
      <c r="BP48" s="139">
        <f t="shared" si="25"/>
        <v>-0.81000000000000227</v>
      </c>
      <c r="BQ48" s="139">
        <f t="shared" si="26"/>
        <v>-1.2699999999999996</v>
      </c>
    </row>
    <row r="49" spans="1:69">
      <c r="A49" s="8" t="s">
        <v>91</v>
      </c>
      <c r="B49" s="15">
        <f>'[3]18'!B51</f>
        <v>320</v>
      </c>
      <c r="C49" s="16">
        <f>'[3]18'!C51</f>
        <v>0</v>
      </c>
      <c r="D49" s="16">
        <f>'[3]18'!D51</f>
        <v>0</v>
      </c>
      <c r="E49" s="16">
        <f>'[3]18'!E51</f>
        <v>0</v>
      </c>
      <c r="F49" s="16">
        <f>'[3]18'!F51</f>
        <v>1030</v>
      </c>
      <c r="G49" s="16">
        <f>'[3]18'!G51</f>
        <v>0</v>
      </c>
      <c r="H49" s="17">
        <f t="shared" si="27"/>
        <v>1350</v>
      </c>
      <c r="I49" s="15">
        <f>'[3]18'!J51</f>
        <v>270</v>
      </c>
      <c r="J49" s="16">
        <f>'[3]18'!K51</f>
        <v>0</v>
      </c>
      <c r="K49" s="16">
        <f>'[3]18'!L51</f>
        <v>0</v>
      </c>
      <c r="L49" s="16">
        <f>'[3]18'!M51</f>
        <v>0</v>
      </c>
      <c r="M49" s="16">
        <f>'[3]18'!N51</f>
        <v>0</v>
      </c>
      <c r="N49" s="16">
        <f>'[3]18'!O51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25.96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25.96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212.04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212.04</v>
      </c>
      <c r="AT49" s="8">
        <v>24.93</v>
      </c>
      <c r="AU49" s="8">
        <v>30.73</v>
      </c>
      <c r="AW49" s="198">
        <v>25.96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25.96</v>
      </c>
      <c r="BD49" s="198">
        <v>32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32</v>
      </c>
      <c r="BL49" s="8">
        <f t="shared" si="21"/>
        <v>24.93</v>
      </c>
      <c r="BM49" s="8">
        <f t="shared" si="22"/>
        <v>30.73</v>
      </c>
      <c r="BN49" s="8">
        <f t="shared" si="23"/>
        <v>25.96</v>
      </c>
      <c r="BO49" s="8">
        <f t="shared" si="24"/>
        <v>32</v>
      </c>
      <c r="BP49" s="139">
        <f t="shared" si="25"/>
        <v>-1.0300000000000011</v>
      </c>
      <c r="BQ49" s="139">
        <f t="shared" si="26"/>
        <v>-1.2699999999999996</v>
      </c>
    </row>
    <row r="50" spans="1:69">
      <c r="A50" s="8" t="s">
        <v>92</v>
      </c>
      <c r="B50" s="15">
        <f>'[3]18'!B52</f>
        <v>320</v>
      </c>
      <c r="C50" s="16">
        <f>'[3]18'!C52</f>
        <v>0</v>
      </c>
      <c r="D50" s="16">
        <f>'[3]18'!D52</f>
        <v>0</v>
      </c>
      <c r="E50" s="16">
        <f>'[3]18'!E52</f>
        <v>0</v>
      </c>
      <c r="F50" s="16">
        <f>'[3]18'!F52</f>
        <v>1030</v>
      </c>
      <c r="G50" s="16">
        <f>'[3]18'!G52</f>
        <v>0</v>
      </c>
      <c r="H50" s="17">
        <f t="shared" si="27"/>
        <v>1350</v>
      </c>
      <c r="I50" s="15">
        <f>'[3]18'!J52</f>
        <v>270</v>
      </c>
      <c r="J50" s="16">
        <f>'[3]18'!K52</f>
        <v>0</v>
      </c>
      <c r="K50" s="16">
        <f>'[3]18'!L52</f>
        <v>0</v>
      </c>
      <c r="L50" s="16">
        <f>'[3]18'!M52</f>
        <v>0</v>
      </c>
      <c r="M50" s="16">
        <f>'[3]18'!N52</f>
        <v>0</v>
      </c>
      <c r="N50" s="16">
        <f>'[3]18'!O52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25.96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25.96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212.04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212.04</v>
      </c>
      <c r="AT50" s="8">
        <v>24.93</v>
      </c>
      <c r="AU50" s="8">
        <v>30.73</v>
      </c>
      <c r="AW50" s="198">
        <v>25.96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25.96</v>
      </c>
      <c r="BD50" s="198">
        <v>32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32</v>
      </c>
      <c r="BL50" s="8">
        <f t="shared" si="21"/>
        <v>24.93</v>
      </c>
      <c r="BM50" s="8">
        <f t="shared" si="22"/>
        <v>30.73</v>
      </c>
      <c r="BN50" s="8">
        <f t="shared" si="23"/>
        <v>25.96</v>
      </c>
      <c r="BO50" s="8">
        <f t="shared" si="24"/>
        <v>32</v>
      </c>
      <c r="BP50" s="139">
        <f t="shared" si="25"/>
        <v>-1.0300000000000011</v>
      </c>
      <c r="BQ50" s="139">
        <f t="shared" si="26"/>
        <v>-1.2699999999999996</v>
      </c>
    </row>
    <row r="51" spans="1:69">
      <c r="A51" s="8" t="s">
        <v>93</v>
      </c>
      <c r="B51" s="15">
        <f>'[3]18'!B53</f>
        <v>320</v>
      </c>
      <c r="C51" s="16">
        <f>'[3]18'!C53</f>
        <v>0</v>
      </c>
      <c r="D51" s="16">
        <f>'[3]18'!D53</f>
        <v>0</v>
      </c>
      <c r="E51" s="16">
        <f>'[3]18'!E53</f>
        <v>0</v>
      </c>
      <c r="F51" s="16">
        <f>'[3]18'!F53</f>
        <v>1010</v>
      </c>
      <c r="G51" s="16">
        <f>'[3]18'!G53</f>
        <v>0</v>
      </c>
      <c r="H51" s="17">
        <f t="shared" si="27"/>
        <v>1330</v>
      </c>
      <c r="I51" s="15">
        <f>'[3]18'!J53</f>
        <v>270</v>
      </c>
      <c r="J51" s="16">
        <f>'[3]18'!K53</f>
        <v>0</v>
      </c>
      <c r="K51" s="16">
        <f>'[3]18'!L53</f>
        <v>0</v>
      </c>
      <c r="L51" s="16">
        <f>'[3]18'!M53</f>
        <v>0</v>
      </c>
      <c r="M51" s="16">
        <f>'[3]18'!N53</f>
        <v>0</v>
      </c>
      <c r="N51" s="16">
        <f>'[3]18'!O53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206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206</v>
      </c>
      <c r="AT51" s="8">
        <v>30.73</v>
      </c>
      <c r="AU51" s="8">
        <v>30.73</v>
      </c>
      <c r="AW51" s="198">
        <v>32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32</v>
      </c>
      <c r="BD51" s="198">
        <v>32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32</v>
      </c>
      <c r="BL51" s="8">
        <f t="shared" si="21"/>
        <v>30.73</v>
      </c>
      <c r="BM51" s="8">
        <f t="shared" si="22"/>
        <v>30.73</v>
      </c>
      <c r="BN51" s="8">
        <f t="shared" si="23"/>
        <v>32</v>
      </c>
      <c r="BO51" s="8">
        <f t="shared" si="24"/>
        <v>32</v>
      </c>
      <c r="BP51" s="139">
        <f t="shared" si="25"/>
        <v>-1.2699999999999996</v>
      </c>
      <c r="BQ51" s="139">
        <f t="shared" si="26"/>
        <v>-1.2699999999999996</v>
      </c>
    </row>
    <row r="52" spans="1:69">
      <c r="A52" s="8" t="s">
        <v>94</v>
      </c>
      <c r="B52" s="15">
        <f>'[3]18'!B54</f>
        <v>320</v>
      </c>
      <c r="C52" s="16">
        <f>'[3]18'!C54</f>
        <v>0</v>
      </c>
      <c r="D52" s="16">
        <f>'[3]18'!D54</f>
        <v>0</v>
      </c>
      <c r="E52" s="16">
        <f>'[3]18'!E54</f>
        <v>0</v>
      </c>
      <c r="F52" s="16">
        <f>'[3]18'!F54</f>
        <v>1010</v>
      </c>
      <c r="G52" s="16">
        <f>'[3]18'!G54</f>
        <v>0</v>
      </c>
      <c r="H52" s="17">
        <f t="shared" si="27"/>
        <v>1330</v>
      </c>
      <c r="I52" s="15">
        <f>'[3]18'!J54</f>
        <v>270</v>
      </c>
      <c r="J52" s="16">
        <f>'[3]18'!K54</f>
        <v>0</v>
      </c>
      <c r="K52" s="16">
        <f>'[3]18'!L54</f>
        <v>0</v>
      </c>
      <c r="L52" s="16">
        <f>'[3]18'!M54</f>
        <v>0</v>
      </c>
      <c r="M52" s="16">
        <f>'[3]18'!N54</f>
        <v>0</v>
      </c>
      <c r="N52" s="16">
        <f>'[3]18'!O54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206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206</v>
      </c>
      <c r="AT52" s="8">
        <v>30.73</v>
      </c>
      <c r="AU52" s="8">
        <v>30.73</v>
      </c>
      <c r="AW52" s="198">
        <v>32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32</v>
      </c>
      <c r="BD52" s="198">
        <v>32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32</v>
      </c>
      <c r="BL52" s="8">
        <f t="shared" si="21"/>
        <v>30.73</v>
      </c>
      <c r="BM52" s="8">
        <f t="shared" si="22"/>
        <v>30.73</v>
      </c>
      <c r="BN52" s="8">
        <f t="shared" si="23"/>
        <v>32</v>
      </c>
      <c r="BO52" s="8">
        <f t="shared" si="24"/>
        <v>32</v>
      </c>
      <c r="BP52" s="139">
        <f t="shared" si="25"/>
        <v>-1.2699999999999996</v>
      </c>
      <c r="BQ52" s="139">
        <f t="shared" si="26"/>
        <v>-1.2699999999999996</v>
      </c>
    </row>
    <row r="53" spans="1:69">
      <c r="A53" s="8" t="s">
        <v>95</v>
      </c>
      <c r="B53" s="15">
        <f>'[3]18'!B55</f>
        <v>320</v>
      </c>
      <c r="C53" s="16">
        <f>'[3]18'!C55</f>
        <v>0</v>
      </c>
      <c r="D53" s="16">
        <f>'[3]18'!D55</f>
        <v>0</v>
      </c>
      <c r="E53" s="16">
        <f>'[3]18'!E55</f>
        <v>0</v>
      </c>
      <c r="F53" s="16">
        <f>'[3]18'!F55</f>
        <v>1010</v>
      </c>
      <c r="G53" s="16">
        <f>'[3]18'!G55</f>
        <v>0</v>
      </c>
      <c r="H53" s="17">
        <f t="shared" si="27"/>
        <v>1330</v>
      </c>
      <c r="I53" s="15">
        <f>'[3]18'!J55</f>
        <v>270</v>
      </c>
      <c r="J53" s="16">
        <f>'[3]18'!K55</f>
        <v>0</v>
      </c>
      <c r="K53" s="16">
        <f>'[3]18'!L55</f>
        <v>0</v>
      </c>
      <c r="L53" s="16">
        <f>'[3]18'!M55</f>
        <v>0</v>
      </c>
      <c r="M53" s="16">
        <f>'[3]18'!N55</f>
        <v>0</v>
      </c>
      <c r="N53" s="16">
        <f>'[3]18'!O55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26.42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26.42</v>
      </c>
      <c r="AL53" s="8">
        <f t="shared" si="31"/>
        <v>211.57999999999998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211.57999999999998</v>
      </c>
      <c r="AT53" s="8">
        <v>30.73</v>
      </c>
      <c r="AU53" s="8">
        <v>30.73</v>
      </c>
      <c r="AW53" s="198">
        <v>32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32</v>
      </c>
      <c r="BD53" s="198">
        <v>26.42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26.42</v>
      </c>
      <c r="BL53" s="8">
        <f t="shared" si="21"/>
        <v>30.73</v>
      </c>
      <c r="BM53" s="8">
        <f t="shared" si="22"/>
        <v>30.73</v>
      </c>
      <c r="BN53" s="8">
        <f t="shared" si="23"/>
        <v>32</v>
      </c>
      <c r="BO53" s="8">
        <f t="shared" si="24"/>
        <v>26.42</v>
      </c>
      <c r="BP53" s="139">
        <f t="shared" si="25"/>
        <v>-1.2699999999999996</v>
      </c>
      <c r="BQ53" s="139">
        <f t="shared" si="26"/>
        <v>4.3099999999999987</v>
      </c>
    </row>
    <row r="54" spans="1:69">
      <c r="A54" s="8" t="s">
        <v>96</v>
      </c>
      <c r="B54" s="15">
        <f>'[3]18'!B56</f>
        <v>320</v>
      </c>
      <c r="C54" s="16">
        <f>'[3]18'!C56</f>
        <v>0</v>
      </c>
      <c r="D54" s="16">
        <f>'[3]18'!D56</f>
        <v>0</v>
      </c>
      <c r="E54" s="16">
        <f>'[3]18'!E56</f>
        <v>0</v>
      </c>
      <c r="F54" s="16">
        <f>'[3]18'!F56</f>
        <v>1010</v>
      </c>
      <c r="G54" s="16">
        <f>'[3]18'!G56</f>
        <v>0</v>
      </c>
      <c r="H54" s="17">
        <f t="shared" si="27"/>
        <v>1330</v>
      </c>
      <c r="I54" s="15">
        <f>'[3]18'!J56</f>
        <v>270</v>
      </c>
      <c r="J54" s="16">
        <f>'[3]18'!K56</f>
        <v>0</v>
      </c>
      <c r="K54" s="16">
        <f>'[3]18'!L56</f>
        <v>0</v>
      </c>
      <c r="L54" s="16">
        <f>'[3]18'!M56</f>
        <v>0</v>
      </c>
      <c r="M54" s="16">
        <f>'[3]18'!N56</f>
        <v>0</v>
      </c>
      <c r="N54" s="16">
        <f>'[3]18'!O56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26.42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26.42</v>
      </c>
      <c r="AL54" s="8">
        <f t="shared" si="31"/>
        <v>211.57999999999998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211.57999999999998</v>
      </c>
      <c r="AT54" s="8">
        <v>30.73</v>
      </c>
      <c r="AU54" s="8">
        <v>30.73</v>
      </c>
      <c r="AW54" s="198">
        <v>32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32</v>
      </c>
      <c r="BD54" s="198">
        <v>26.42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26.42</v>
      </c>
      <c r="BL54" s="8">
        <f t="shared" si="21"/>
        <v>30.73</v>
      </c>
      <c r="BM54" s="8">
        <f t="shared" si="22"/>
        <v>30.73</v>
      </c>
      <c r="BN54" s="8">
        <f t="shared" si="23"/>
        <v>32</v>
      </c>
      <c r="BO54" s="8">
        <f t="shared" si="24"/>
        <v>26.42</v>
      </c>
      <c r="BP54" s="139">
        <f t="shared" si="25"/>
        <v>-1.2699999999999996</v>
      </c>
      <c r="BQ54" s="139">
        <f t="shared" si="26"/>
        <v>4.3099999999999987</v>
      </c>
    </row>
    <row r="55" spans="1:69">
      <c r="A55" s="8" t="s">
        <v>97</v>
      </c>
      <c r="B55" s="15">
        <f>'[3]18'!B57</f>
        <v>320</v>
      </c>
      <c r="C55" s="16">
        <f>'[3]18'!C57</f>
        <v>0</v>
      </c>
      <c r="D55" s="16">
        <f>'[3]18'!D57</f>
        <v>0</v>
      </c>
      <c r="E55" s="16">
        <f>'[3]18'!E57</f>
        <v>0</v>
      </c>
      <c r="F55" s="16">
        <f>'[3]18'!F57</f>
        <v>1010</v>
      </c>
      <c r="G55" s="16">
        <f>'[3]18'!G57</f>
        <v>0</v>
      </c>
      <c r="H55" s="17">
        <f t="shared" si="27"/>
        <v>1330</v>
      </c>
      <c r="I55" s="15">
        <f>'[3]18'!J57</f>
        <v>270</v>
      </c>
      <c r="J55" s="16">
        <f>'[3]18'!K57</f>
        <v>0</v>
      </c>
      <c r="K55" s="16">
        <f>'[3]18'!L57</f>
        <v>0</v>
      </c>
      <c r="L55" s="16">
        <f>'[3]18'!M57</f>
        <v>0</v>
      </c>
      <c r="M55" s="16">
        <f>'[3]18'!N57</f>
        <v>0</v>
      </c>
      <c r="N55" s="16">
        <f>'[3]18'!O57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26.42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26.42</v>
      </c>
      <c r="AL55" s="8">
        <f t="shared" si="31"/>
        <v>211.57999999999998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211.57999999999998</v>
      </c>
      <c r="AT55" s="8">
        <v>30.73</v>
      </c>
      <c r="AU55" s="8">
        <v>25.37</v>
      </c>
      <c r="AW55" s="198">
        <v>32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32</v>
      </c>
      <c r="BD55" s="198">
        <v>26.42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26.42</v>
      </c>
      <c r="BL55" s="8">
        <f t="shared" si="21"/>
        <v>30.73</v>
      </c>
      <c r="BM55" s="8">
        <f t="shared" si="22"/>
        <v>25.37</v>
      </c>
      <c r="BN55" s="8">
        <f t="shared" si="23"/>
        <v>32</v>
      </c>
      <c r="BO55" s="8">
        <f t="shared" si="24"/>
        <v>26.42</v>
      </c>
      <c r="BP55" s="139">
        <f t="shared" si="25"/>
        <v>-1.2699999999999996</v>
      </c>
      <c r="BQ55" s="139">
        <f t="shared" si="26"/>
        <v>-1.0500000000000007</v>
      </c>
    </row>
    <row r="56" spans="1:69">
      <c r="A56" s="8" t="s">
        <v>98</v>
      </c>
      <c r="B56" s="15">
        <f>'[3]18'!B58</f>
        <v>320</v>
      </c>
      <c r="C56" s="16">
        <f>'[3]18'!C58</f>
        <v>0</v>
      </c>
      <c r="D56" s="16">
        <f>'[3]18'!D58</f>
        <v>0</v>
      </c>
      <c r="E56" s="16">
        <f>'[3]18'!E58</f>
        <v>0</v>
      </c>
      <c r="F56" s="16">
        <f>'[3]18'!F58</f>
        <v>1010</v>
      </c>
      <c r="G56" s="16">
        <f>'[3]18'!G58</f>
        <v>0</v>
      </c>
      <c r="H56" s="17">
        <f t="shared" si="27"/>
        <v>1330</v>
      </c>
      <c r="I56" s="15">
        <f>'[3]18'!J58</f>
        <v>270</v>
      </c>
      <c r="J56" s="16">
        <f>'[3]18'!K58</f>
        <v>0</v>
      </c>
      <c r="K56" s="16">
        <f>'[3]18'!L58</f>
        <v>0</v>
      </c>
      <c r="L56" s="16">
        <f>'[3]18'!M58</f>
        <v>0</v>
      </c>
      <c r="M56" s="16">
        <f>'[3]18'!N58</f>
        <v>0</v>
      </c>
      <c r="N56" s="16">
        <f>'[3]18'!O58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26.42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26.42</v>
      </c>
      <c r="AL56" s="8">
        <f t="shared" si="31"/>
        <v>211.57999999999998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211.57999999999998</v>
      </c>
      <c r="AT56" s="8">
        <v>30.73</v>
      </c>
      <c r="AU56" s="8">
        <v>25.37</v>
      </c>
      <c r="AW56" s="198">
        <v>32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32</v>
      </c>
      <c r="BD56" s="198">
        <v>26.42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26.42</v>
      </c>
      <c r="BL56" s="8">
        <f t="shared" si="21"/>
        <v>30.73</v>
      </c>
      <c r="BM56" s="8">
        <f t="shared" si="22"/>
        <v>25.37</v>
      </c>
      <c r="BN56" s="8">
        <f t="shared" si="23"/>
        <v>32</v>
      </c>
      <c r="BO56" s="8">
        <f t="shared" si="24"/>
        <v>26.42</v>
      </c>
      <c r="BP56" s="139">
        <f t="shared" si="25"/>
        <v>-1.2699999999999996</v>
      </c>
      <c r="BQ56" s="139">
        <f t="shared" si="26"/>
        <v>-1.0500000000000007</v>
      </c>
    </row>
    <row r="57" spans="1:69">
      <c r="A57" s="8" t="s">
        <v>99</v>
      </c>
      <c r="B57" s="15">
        <f>'[3]18'!B59</f>
        <v>320</v>
      </c>
      <c r="C57" s="16">
        <f>'[3]18'!C59</f>
        <v>0</v>
      </c>
      <c r="D57" s="16">
        <f>'[3]18'!D59</f>
        <v>0</v>
      </c>
      <c r="E57" s="16">
        <f>'[3]18'!E59</f>
        <v>0</v>
      </c>
      <c r="F57" s="16">
        <f>'[3]18'!F59</f>
        <v>1010</v>
      </c>
      <c r="G57" s="16">
        <f>'[3]18'!G59</f>
        <v>0</v>
      </c>
      <c r="H57" s="17">
        <f t="shared" si="27"/>
        <v>1330</v>
      </c>
      <c r="I57" s="15">
        <f>'[3]18'!J59</f>
        <v>270</v>
      </c>
      <c r="J57" s="16">
        <f>'[3]18'!K59</f>
        <v>0</v>
      </c>
      <c r="K57" s="16">
        <f>'[3]18'!L59</f>
        <v>0</v>
      </c>
      <c r="L57" s="16">
        <f>'[3]18'!M59</f>
        <v>0</v>
      </c>
      <c r="M57" s="16">
        <f>'[3]18'!N59</f>
        <v>0</v>
      </c>
      <c r="N57" s="16">
        <f>'[3]18'!O59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26.42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26.42</v>
      </c>
      <c r="AL57" s="8">
        <f t="shared" si="31"/>
        <v>211.57999999999998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211.57999999999998</v>
      </c>
      <c r="AT57" s="8">
        <v>30.73</v>
      </c>
      <c r="AU57" s="8">
        <v>25.37</v>
      </c>
      <c r="AW57" s="198">
        <v>32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32</v>
      </c>
      <c r="BD57" s="198">
        <v>26.42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26.42</v>
      </c>
      <c r="BL57" s="8">
        <f t="shared" si="21"/>
        <v>30.73</v>
      </c>
      <c r="BM57" s="8">
        <f t="shared" si="22"/>
        <v>25.37</v>
      </c>
      <c r="BN57" s="8">
        <f t="shared" si="23"/>
        <v>32</v>
      </c>
      <c r="BO57" s="8">
        <f t="shared" si="24"/>
        <v>26.42</v>
      </c>
      <c r="BP57" s="139">
        <f t="shared" si="25"/>
        <v>-1.2699999999999996</v>
      </c>
      <c r="BQ57" s="139">
        <f t="shared" si="26"/>
        <v>-1.0500000000000007</v>
      </c>
    </row>
    <row r="58" spans="1:69">
      <c r="A58" s="8" t="s">
        <v>100</v>
      </c>
      <c r="B58" s="15">
        <f>'[3]18'!B60</f>
        <v>320</v>
      </c>
      <c r="C58" s="16">
        <f>'[3]18'!C60</f>
        <v>0</v>
      </c>
      <c r="D58" s="16">
        <f>'[3]18'!D60</f>
        <v>0</v>
      </c>
      <c r="E58" s="16">
        <f>'[3]18'!E60</f>
        <v>0</v>
      </c>
      <c r="F58" s="16">
        <f>'[3]18'!F60</f>
        <v>1010</v>
      </c>
      <c r="G58" s="16">
        <f>'[3]18'!G60</f>
        <v>0</v>
      </c>
      <c r="H58" s="17">
        <f t="shared" si="27"/>
        <v>1330</v>
      </c>
      <c r="I58" s="15">
        <f>'[3]18'!J60</f>
        <v>270</v>
      </c>
      <c r="J58" s="16">
        <f>'[3]18'!K60</f>
        <v>0</v>
      </c>
      <c r="K58" s="16">
        <f>'[3]18'!L60</f>
        <v>0</v>
      </c>
      <c r="L58" s="16">
        <f>'[3]18'!M60</f>
        <v>0</v>
      </c>
      <c r="M58" s="16">
        <f>'[3]18'!N60</f>
        <v>0</v>
      </c>
      <c r="N58" s="16">
        <f>'[3]18'!O60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26.42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26.42</v>
      </c>
      <c r="AL58" s="8">
        <f t="shared" si="31"/>
        <v>211.57999999999998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211.57999999999998</v>
      </c>
      <c r="AT58" s="8">
        <v>30.73</v>
      </c>
      <c r="AU58" s="8">
        <v>25.37</v>
      </c>
      <c r="AW58" s="198">
        <v>32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32</v>
      </c>
      <c r="BD58" s="198">
        <v>26.42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26.42</v>
      </c>
      <c r="BL58" s="8">
        <f t="shared" si="21"/>
        <v>30.73</v>
      </c>
      <c r="BM58" s="8">
        <f t="shared" si="22"/>
        <v>25.37</v>
      </c>
      <c r="BN58" s="8">
        <f t="shared" si="23"/>
        <v>32</v>
      </c>
      <c r="BO58" s="8">
        <f t="shared" si="24"/>
        <v>26.42</v>
      </c>
      <c r="BP58" s="139">
        <f t="shared" si="25"/>
        <v>-1.2699999999999996</v>
      </c>
      <c r="BQ58" s="139">
        <f t="shared" si="26"/>
        <v>-1.0500000000000007</v>
      </c>
    </row>
    <row r="59" spans="1:69">
      <c r="A59" s="8" t="s">
        <v>101</v>
      </c>
      <c r="B59" s="15">
        <f>'[3]18'!B61</f>
        <v>320</v>
      </c>
      <c r="C59" s="16">
        <f>'[3]18'!C61</f>
        <v>0</v>
      </c>
      <c r="D59" s="16">
        <f>'[3]18'!D61</f>
        <v>0</v>
      </c>
      <c r="E59" s="16">
        <f>'[3]18'!E61</f>
        <v>0</v>
      </c>
      <c r="F59" s="16">
        <f>'[3]18'!F61</f>
        <v>1010</v>
      </c>
      <c r="G59" s="16">
        <f>'[3]18'!G61</f>
        <v>0</v>
      </c>
      <c r="H59" s="17">
        <f t="shared" si="27"/>
        <v>1330</v>
      </c>
      <c r="I59" s="15">
        <f>'[3]18'!J61</f>
        <v>270</v>
      </c>
      <c r="J59" s="16">
        <f>'[3]18'!K61</f>
        <v>0</v>
      </c>
      <c r="K59" s="16">
        <f>'[3]18'!L61</f>
        <v>0</v>
      </c>
      <c r="L59" s="16">
        <f>'[3]18'!M61</f>
        <v>0</v>
      </c>
      <c r="M59" s="16">
        <f>'[3]18'!N61</f>
        <v>0</v>
      </c>
      <c r="N59" s="16">
        <f>'[3]18'!O61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26.42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26.42</v>
      </c>
      <c r="AL59" s="8">
        <f t="shared" si="31"/>
        <v>211.57999999999998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211.57999999999998</v>
      </c>
      <c r="AT59" s="8">
        <v>30.73</v>
      </c>
      <c r="AU59" s="8">
        <v>25.37</v>
      </c>
      <c r="AW59" s="198">
        <v>32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32</v>
      </c>
      <c r="BD59" s="198">
        <v>26.42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26.42</v>
      </c>
      <c r="BL59" s="8">
        <f t="shared" si="21"/>
        <v>30.73</v>
      </c>
      <c r="BM59" s="8">
        <f t="shared" si="22"/>
        <v>25.37</v>
      </c>
      <c r="BN59" s="8">
        <f t="shared" si="23"/>
        <v>32</v>
      </c>
      <c r="BO59" s="8">
        <f t="shared" si="24"/>
        <v>26.42</v>
      </c>
      <c r="BP59" s="139">
        <f t="shared" si="25"/>
        <v>-1.2699999999999996</v>
      </c>
      <c r="BQ59" s="139">
        <f t="shared" si="26"/>
        <v>-1.0500000000000007</v>
      </c>
    </row>
    <row r="60" spans="1:69">
      <c r="A60" s="8" t="s">
        <v>102</v>
      </c>
      <c r="B60" s="15">
        <f>'[3]18'!B62</f>
        <v>320</v>
      </c>
      <c r="C60" s="16">
        <f>'[3]18'!C62</f>
        <v>0</v>
      </c>
      <c r="D60" s="16">
        <f>'[3]18'!D62</f>
        <v>0</v>
      </c>
      <c r="E60" s="16">
        <f>'[3]18'!E62</f>
        <v>0</v>
      </c>
      <c r="F60" s="16">
        <f>'[3]18'!F62</f>
        <v>1010</v>
      </c>
      <c r="G60" s="16">
        <f>'[3]18'!G62</f>
        <v>0</v>
      </c>
      <c r="H60" s="17">
        <f t="shared" si="27"/>
        <v>1330</v>
      </c>
      <c r="I60" s="15">
        <f>'[3]18'!J62</f>
        <v>270</v>
      </c>
      <c r="J60" s="16">
        <f>'[3]18'!K62</f>
        <v>0</v>
      </c>
      <c r="K60" s="16">
        <f>'[3]18'!L62</f>
        <v>0</v>
      </c>
      <c r="L60" s="16">
        <f>'[3]18'!M62</f>
        <v>0</v>
      </c>
      <c r="M60" s="16">
        <f>'[3]18'!N62</f>
        <v>0</v>
      </c>
      <c r="N60" s="16">
        <f>'[3]18'!O62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26.42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26.42</v>
      </c>
      <c r="AL60" s="8">
        <f t="shared" si="31"/>
        <v>211.57999999999998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211.57999999999998</v>
      </c>
      <c r="AT60" s="8">
        <v>30.73</v>
      </c>
      <c r="AU60" s="8">
        <v>25.37</v>
      </c>
      <c r="AW60" s="198">
        <v>32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32</v>
      </c>
      <c r="BD60" s="198">
        <v>26.42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26.42</v>
      </c>
      <c r="BL60" s="8">
        <f t="shared" si="21"/>
        <v>30.73</v>
      </c>
      <c r="BM60" s="8">
        <f t="shared" si="22"/>
        <v>25.37</v>
      </c>
      <c r="BN60" s="8">
        <f t="shared" si="23"/>
        <v>32</v>
      </c>
      <c r="BO60" s="8">
        <f t="shared" si="24"/>
        <v>26.42</v>
      </c>
      <c r="BP60" s="139">
        <f t="shared" si="25"/>
        <v>-1.2699999999999996</v>
      </c>
      <c r="BQ60" s="139">
        <f t="shared" si="26"/>
        <v>-1.0500000000000007</v>
      </c>
    </row>
    <row r="61" spans="1:69">
      <c r="A61" s="8" t="s">
        <v>103</v>
      </c>
      <c r="B61" s="15">
        <f>'[3]18'!B63</f>
        <v>320</v>
      </c>
      <c r="C61" s="16">
        <f>'[3]18'!C63</f>
        <v>0</v>
      </c>
      <c r="D61" s="16">
        <f>'[3]18'!D63</f>
        <v>0</v>
      </c>
      <c r="E61" s="16">
        <f>'[3]18'!E63</f>
        <v>0</v>
      </c>
      <c r="F61" s="16">
        <f>'[3]18'!F63</f>
        <v>1010</v>
      </c>
      <c r="G61" s="16">
        <f>'[3]18'!G63</f>
        <v>0</v>
      </c>
      <c r="H61" s="17">
        <f t="shared" si="27"/>
        <v>1330</v>
      </c>
      <c r="I61" s="15">
        <f>'[3]18'!J63</f>
        <v>270</v>
      </c>
      <c r="J61" s="16">
        <f>'[3]18'!K63</f>
        <v>0</v>
      </c>
      <c r="K61" s="16">
        <f>'[3]18'!L63</f>
        <v>0</v>
      </c>
      <c r="L61" s="16">
        <f>'[3]18'!M63</f>
        <v>0</v>
      </c>
      <c r="M61" s="16">
        <f>'[3]18'!N63</f>
        <v>0</v>
      </c>
      <c r="N61" s="16">
        <f>'[3]18'!O63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26.42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26.42</v>
      </c>
      <c r="AL61" s="8">
        <f t="shared" si="31"/>
        <v>211.57999999999998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211.57999999999998</v>
      </c>
      <c r="AT61" s="8">
        <v>30.73</v>
      </c>
      <c r="AU61" s="8">
        <v>25.37</v>
      </c>
      <c r="AW61" s="198">
        <v>32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8">
        <f t="shared" si="19"/>
        <v>32</v>
      </c>
      <c r="BD61" s="198">
        <v>26.42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8">
        <f t="shared" si="20"/>
        <v>26.42</v>
      </c>
      <c r="BL61" s="8">
        <f t="shared" si="21"/>
        <v>30.73</v>
      </c>
      <c r="BM61" s="8">
        <f t="shared" si="22"/>
        <v>25.37</v>
      </c>
      <c r="BN61" s="8">
        <f t="shared" si="23"/>
        <v>32</v>
      </c>
      <c r="BO61" s="8">
        <f t="shared" si="24"/>
        <v>26.42</v>
      </c>
      <c r="BP61" s="139">
        <f t="shared" si="25"/>
        <v>-1.2699999999999996</v>
      </c>
      <c r="BQ61" s="139">
        <f t="shared" si="26"/>
        <v>-1.0500000000000007</v>
      </c>
    </row>
    <row r="62" spans="1:69">
      <c r="A62" s="8" t="s">
        <v>104</v>
      </c>
      <c r="B62" s="15">
        <f>'[3]18'!B64</f>
        <v>320</v>
      </c>
      <c r="C62" s="16">
        <f>'[3]18'!C64</f>
        <v>0</v>
      </c>
      <c r="D62" s="16">
        <f>'[3]18'!D64</f>
        <v>0</v>
      </c>
      <c r="E62" s="16">
        <f>'[3]18'!E64</f>
        <v>0</v>
      </c>
      <c r="F62" s="16">
        <f>'[3]18'!F64</f>
        <v>1010</v>
      </c>
      <c r="G62" s="16">
        <f>'[3]18'!G64</f>
        <v>0</v>
      </c>
      <c r="H62" s="17">
        <f t="shared" si="27"/>
        <v>1330</v>
      </c>
      <c r="I62" s="15">
        <f>'[3]18'!J64</f>
        <v>270</v>
      </c>
      <c r="J62" s="16">
        <f>'[3]18'!K64</f>
        <v>0</v>
      </c>
      <c r="K62" s="16">
        <f>'[3]18'!L64</f>
        <v>0</v>
      </c>
      <c r="L62" s="16">
        <f>'[3]18'!M64</f>
        <v>0</v>
      </c>
      <c r="M62" s="16">
        <f>'[3]18'!N64</f>
        <v>0</v>
      </c>
      <c r="N62" s="16">
        <f>'[3]18'!O64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26.42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26.42</v>
      </c>
      <c r="AL62" s="8">
        <f t="shared" ref="AL62:AN98" si="35">Q62-X62-AE62</f>
        <v>211.57999999999998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211.57999999999998</v>
      </c>
      <c r="AT62" s="8">
        <v>30.73</v>
      </c>
      <c r="AU62" s="8">
        <v>25.37</v>
      </c>
      <c r="AW62" s="198">
        <v>32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8">
        <f t="shared" si="19"/>
        <v>32</v>
      </c>
      <c r="BD62" s="198">
        <v>26.42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8">
        <f t="shared" si="20"/>
        <v>26.42</v>
      </c>
      <c r="BL62" s="8">
        <f t="shared" si="21"/>
        <v>30.73</v>
      </c>
      <c r="BM62" s="8">
        <f t="shared" si="22"/>
        <v>25.37</v>
      </c>
      <c r="BN62" s="8">
        <f t="shared" si="23"/>
        <v>32</v>
      </c>
      <c r="BO62" s="8">
        <f t="shared" si="24"/>
        <v>26.42</v>
      </c>
      <c r="BP62" s="139">
        <f t="shared" si="25"/>
        <v>-1.2699999999999996</v>
      </c>
      <c r="BQ62" s="139">
        <f t="shared" si="26"/>
        <v>-1.0500000000000007</v>
      </c>
    </row>
    <row r="63" spans="1:69">
      <c r="A63" s="8" t="s">
        <v>105</v>
      </c>
      <c r="B63" s="15">
        <f>'[3]18'!B65</f>
        <v>320</v>
      </c>
      <c r="C63" s="16">
        <f>'[3]18'!C65</f>
        <v>0</v>
      </c>
      <c r="D63" s="16">
        <f>'[3]18'!D65</f>
        <v>0</v>
      </c>
      <c r="E63" s="16">
        <f>'[3]18'!E65</f>
        <v>0</v>
      </c>
      <c r="F63" s="16">
        <f>'[3]18'!F65</f>
        <v>1010</v>
      </c>
      <c r="G63" s="16">
        <f>'[3]18'!G65</f>
        <v>0</v>
      </c>
      <c r="H63" s="17">
        <f t="shared" si="27"/>
        <v>1330</v>
      </c>
      <c r="I63" s="15">
        <f>'[3]18'!J65</f>
        <v>270</v>
      </c>
      <c r="J63" s="16">
        <f>'[3]18'!K65</f>
        <v>0</v>
      </c>
      <c r="K63" s="16">
        <f>'[3]18'!L65</f>
        <v>0</v>
      </c>
      <c r="L63" s="16">
        <f>'[3]18'!M65</f>
        <v>0</v>
      </c>
      <c r="M63" s="16">
        <f>'[3]18'!N65</f>
        <v>0</v>
      </c>
      <c r="N63" s="16">
        <f>'[3]18'!O65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26.42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26.42</v>
      </c>
      <c r="AL63" s="8">
        <f t="shared" si="35"/>
        <v>211.57999999999998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211.57999999999998</v>
      </c>
      <c r="AT63" s="8">
        <v>30.73</v>
      </c>
      <c r="AU63" s="8">
        <v>25.37</v>
      </c>
      <c r="AW63" s="198">
        <v>32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8">
        <f t="shared" si="19"/>
        <v>32</v>
      </c>
      <c r="BD63" s="198">
        <v>26.42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8">
        <f t="shared" si="20"/>
        <v>26.42</v>
      </c>
      <c r="BL63" s="8">
        <f t="shared" si="21"/>
        <v>30.73</v>
      </c>
      <c r="BM63" s="8">
        <f t="shared" si="22"/>
        <v>25.37</v>
      </c>
      <c r="BN63" s="8">
        <f t="shared" si="23"/>
        <v>32</v>
      </c>
      <c r="BO63" s="8">
        <f t="shared" si="24"/>
        <v>26.42</v>
      </c>
      <c r="BP63" s="139">
        <f t="shared" si="25"/>
        <v>-1.2699999999999996</v>
      </c>
      <c r="BQ63" s="139">
        <f t="shared" si="26"/>
        <v>-1.0500000000000007</v>
      </c>
    </row>
    <row r="64" spans="1:69">
      <c r="A64" s="8" t="s">
        <v>106</v>
      </c>
      <c r="B64" s="15">
        <f>'[3]18'!B66</f>
        <v>320</v>
      </c>
      <c r="C64" s="16">
        <f>'[3]18'!C66</f>
        <v>0</v>
      </c>
      <c r="D64" s="16">
        <f>'[3]18'!D66</f>
        <v>0</v>
      </c>
      <c r="E64" s="16">
        <f>'[3]18'!E66</f>
        <v>0</v>
      </c>
      <c r="F64" s="16">
        <f>'[3]18'!F66</f>
        <v>1010</v>
      </c>
      <c r="G64" s="16">
        <f>'[3]18'!G66</f>
        <v>0</v>
      </c>
      <c r="H64" s="17">
        <f t="shared" si="27"/>
        <v>1330</v>
      </c>
      <c r="I64" s="15">
        <f>'[3]18'!J66</f>
        <v>270</v>
      </c>
      <c r="J64" s="16">
        <f>'[3]18'!K66</f>
        <v>0</v>
      </c>
      <c r="K64" s="16">
        <f>'[3]18'!L66</f>
        <v>0</v>
      </c>
      <c r="L64" s="16">
        <f>'[3]18'!M66</f>
        <v>0</v>
      </c>
      <c r="M64" s="16">
        <f>'[3]18'!N66</f>
        <v>0</v>
      </c>
      <c r="N64" s="16">
        <f>'[3]18'!O66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26.42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26.42</v>
      </c>
      <c r="AL64" s="8">
        <f t="shared" si="35"/>
        <v>211.57999999999998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211.57999999999998</v>
      </c>
      <c r="AT64" s="8">
        <v>30.73</v>
      </c>
      <c r="AU64" s="8">
        <v>25.37</v>
      </c>
      <c r="AW64" s="198">
        <v>32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8">
        <f t="shared" si="19"/>
        <v>32</v>
      </c>
      <c r="BD64" s="198">
        <v>26.42</v>
      </c>
      <c r="BE64" s="198">
        <v>0</v>
      </c>
      <c r="BF64" s="198">
        <v>0</v>
      </c>
      <c r="BG64" s="198">
        <v>0</v>
      </c>
      <c r="BH64" s="198">
        <v>0</v>
      </c>
      <c r="BI64" s="198">
        <v>0</v>
      </c>
      <c r="BJ64" s="8">
        <f t="shared" si="20"/>
        <v>26.42</v>
      </c>
      <c r="BL64" s="8">
        <f t="shared" si="21"/>
        <v>30.73</v>
      </c>
      <c r="BM64" s="8">
        <f t="shared" si="22"/>
        <v>25.37</v>
      </c>
      <c r="BN64" s="8">
        <f t="shared" si="23"/>
        <v>32</v>
      </c>
      <c r="BO64" s="8">
        <f t="shared" si="24"/>
        <v>26.42</v>
      </c>
      <c r="BP64" s="139">
        <f t="shared" si="25"/>
        <v>-1.2699999999999996</v>
      </c>
      <c r="BQ64" s="139">
        <f t="shared" si="26"/>
        <v>-1.0500000000000007</v>
      </c>
    </row>
    <row r="65" spans="1:69">
      <c r="A65" s="8" t="s">
        <v>107</v>
      </c>
      <c r="B65" s="15">
        <f>'[3]18'!B67</f>
        <v>320</v>
      </c>
      <c r="C65" s="16">
        <f>'[3]18'!C67</f>
        <v>0</v>
      </c>
      <c r="D65" s="16">
        <f>'[3]18'!D67</f>
        <v>0</v>
      </c>
      <c r="E65" s="16">
        <f>'[3]18'!E67</f>
        <v>0</v>
      </c>
      <c r="F65" s="16">
        <f>'[3]18'!F67</f>
        <v>1010</v>
      </c>
      <c r="G65" s="16">
        <f>'[3]18'!G67</f>
        <v>0</v>
      </c>
      <c r="H65" s="17">
        <f t="shared" si="27"/>
        <v>1330</v>
      </c>
      <c r="I65" s="15">
        <f>'[3]18'!J67</f>
        <v>270</v>
      </c>
      <c r="J65" s="16">
        <f>'[3]18'!K67</f>
        <v>0</v>
      </c>
      <c r="K65" s="16">
        <f>'[3]18'!L67</f>
        <v>0</v>
      </c>
      <c r="L65" s="16">
        <f>'[3]18'!M67</f>
        <v>0</v>
      </c>
      <c r="M65" s="16">
        <f>'[3]18'!N67</f>
        <v>0</v>
      </c>
      <c r="N65" s="16">
        <f>'[3]18'!O67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26.99</v>
      </c>
      <c r="AE65" s="8">
        <f t="shared" si="11"/>
        <v>26.99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26.99</v>
      </c>
      <c r="AL65" s="8">
        <f t="shared" si="35"/>
        <v>216.01999999999998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216.01999999999998</v>
      </c>
      <c r="AT65" s="8">
        <v>25.92</v>
      </c>
      <c r="AU65" s="8">
        <v>25.92</v>
      </c>
      <c r="AW65" s="198">
        <v>26.99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26.99</v>
      </c>
      <c r="BD65" s="198">
        <v>26.99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26.99</v>
      </c>
      <c r="BL65" s="8">
        <f t="shared" si="21"/>
        <v>25.92</v>
      </c>
      <c r="BM65" s="8">
        <f t="shared" si="22"/>
        <v>25.92</v>
      </c>
      <c r="BN65" s="8">
        <f t="shared" si="23"/>
        <v>26.99</v>
      </c>
      <c r="BO65" s="8">
        <f t="shared" si="24"/>
        <v>26.99</v>
      </c>
      <c r="BP65" s="139">
        <f t="shared" si="25"/>
        <v>-1.0699999999999967</v>
      </c>
      <c r="BQ65" s="139">
        <f t="shared" si="26"/>
        <v>-1.0699999999999967</v>
      </c>
    </row>
    <row r="66" spans="1:69">
      <c r="A66" s="8" t="s">
        <v>108</v>
      </c>
      <c r="B66" s="15">
        <f>'[3]18'!B68</f>
        <v>320</v>
      </c>
      <c r="C66" s="16">
        <f>'[3]18'!C68</f>
        <v>0</v>
      </c>
      <c r="D66" s="16">
        <f>'[3]18'!D68</f>
        <v>0</v>
      </c>
      <c r="E66" s="16">
        <f>'[3]18'!E68</f>
        <v>0</v>
      </c>
      <c r="F66" s="16">
        <f>'[3]18'!F68</f>
        <v>1010</v>
      </c>
      <c r="G66" s="16">
        <f>'[3]18'!G68</f>
        <v>0</v>
      </c>
      <c r="H66" s="17">
        <f t="shared" si="27"/>
        <v>1330</v>
      </c>
      <c r="I66" s="15">
        <f>'[3]18'!J68</f>
        <v>270</v>
      </c>
      <c r="J66" s="16">
        <f>'[3]18'!K68</f>
        <v>0</v>
      </c>
      <c r="K66" s="16">
        <f>'[3]18'!L68</f>
        <v>0</v>
      </c>
      <c r="L66" s="16">
        <f>'[3]18'!M68</f>
        <v>0</v>
      </c>
      <c r="M66" s="16">
        <f>'[3]18'!N68</f>
        <v>0</v>
      </c>
      <c r="N66" s="16">
        <f>'[3]18'!O68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26.99</v>
      </c>
      <c r="AE66" s="8">
        <f t="shared" si="11"/>
        <v>26.99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26.99</v>
      </c>
      <c r="AL66" s="8">
        <f t="shared" si="35"/>
        <v>216.01999999999998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216.01999999999998</v>
      </c>
      <c r="AT66" s="8">
        <v>25.92</v>
      </c>
      <c r="AU66" s="8">
        <v>25.92</v>
      </c>
      <c r="AW66" s="198">
        <v>26.99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26.99</v>
      </c>
      <c r="BD66" s="198">
        <v>26.99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26.99</v>
      </c>
      <c r="BL66" s="8">
        <f t="shared" si="21"/>
        <v>25.92</v>
      </c>
      <c r="BM66" s="8">
        <f t="shared" si="22"/>
        <v>25.92</v>
      </c>
      <c r="BN66" s="8">
        <f t="shared" si="23"/>
        <v>26.99</v>
      </c>
      <c r="BO66" s="8">
        <f t="shared" si="24"/>
        <v>26.99</v>
      </c>
      <c r="BP66" s="139">
        <f t="shared" si="25"/>
        <v>-1.0699999999999967</v>
      </c>
      <c r="BQ66" s="139">
        <f t="shared" si="26"/>
        <v>-1.0699999999999967</v>
      </c>
    </row>
    <row r="67" spans="1:69">
      <c r="A67" s="8" t="s">
        <v>109</v>
      </c>
      <c r="B67" s="15">
        <f>'[3]18'!B69</f>
        <v>320</v>
      </c>
      <c r="C67" s="16">
        <f>'[3]18'!C69</f>
        <v>0</v>
      </c>
      <c r="D67" s="16">
        <f>'[3]18'!D69</f>
        <v>0</v>
      </c>
      <c r="E67" s="16">
        <f>'[3]18'!E69</f>
        <v>0</v>
      </c>
      <c r="F67" s="16">
        <f>'[3]18'!F69</f>
        <v>1010</v>
      </c>
      <c r="G67" s="16">
        <f>'[3]18'!G69</f>
        <v>0</v>
      </c>
      <c r="H67" s="17">
        <f t="shared" si="27"/>
        <v>1330</v>
      </c>
      <c r="I67" s="15">
        <f>'[3]18'!J69</f>
        <v>270</v>
      </c>
      <c r="J67" s="16">
        <f>'[3]18'!K69</f>
        <v>0</v>
      </c>
      <c r="K67" s="16">
        <f>'[3]18'!L69</f>
        <v>0</v>
      </c>
      <c r="L67" s="16">
        <f>'[3]18'!M69</f>
        <v>0</v>
      </c>
      <c r="M67" s="16">
        <f>'[3]18'!N69</f>
        <v>0</v>
      </c>
      <c r="N67" s="16">
        <f>'[3]18'!O69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26.63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26.63</v>
      </c>
      <c r="AE67" s="8">
        <f t="shared" si="11"/>
        <v>26.63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26.63</v>
      </c>
      <c r="AL67" s="8">
        <f t="shared" si="35"/>
        <v>216.74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216.74</v>
      </c>
      <c r="AT67" s="8">
        <v>25.58</v>
      </c>
      <c r="AU67" s="8">
        <v>25.58</v>
      </c>
      <c r="AW67" s="198">
        <v>26.63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26.63</v>
      </c>
      <c r="BD67" s="198">
        <v>26.63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26.63</v>
      </c>
      <c r="BL67" s="8">
        <f t="shared" si="21"/>
        <v>25.58</v>
      </c>
      <c r="BM67" s="8">
        <f t="shared" si="22"/>
        <v>25.58</v>
      </c>
      <c r="BN67" s="8">
        <f t="shared" si="23"/>
        <v>26.63</v>
      </c>
      <c r="BO67" s="8">
        <f t="shared" si="24"/>
        <v>26.63</v>
      </c>
      <c r="BP67" s="139">
        <f t="shared" si="25"/>
        <v>-1.0500000000000007</v>
      </c>
      <c r="BQ67" s="139">
        <f t="shared" si="26"/>
        <v>-1.0500000000000007</v>
      </c>
    </row>
    <row r="68" spans="1:69">
      <c r="A68" s="8" t="s">
        <v>110</v>
      </c>
      <c r="B68" s="15">
        <f>'[3]18'!B70</f>
        <v>320</v>
      </c>
      <c r="C68" s="16">
        <f>'[3]18'!C70</f>
        <v>0</v>
      </c>
      <c r="D68" s="16">
        <f>'[3]18'!D70</f>
        <v>0</v>
      </c>
      <c r="E68" s="16">
        <f>'[3]18'!E70</f>
        <v>0</v>
      </c>
      <c r="F68" s="16">
        <f>'[3]18'!F70</f>
        <v>1010</v>
      </c>
      <c r="G68" s="16">
        <f>'[3]18'!G70</f>
        <v>0</v>
      </c>
      <c r="H68" s="17">
        <f t="shared" si="27"/>
        <v>1330</v>
      </c>
      <c r="I68" s="15">
        <f>'[3]18'!J70</f>
        <v>270</v>
      </c>
      <c r="J68" s="16">
        <f>'[3]18'!K70</f>
        <v>0</v>
      </c>
      <c r="K68" s="16">
        <f>'[3]18'!L70</f>
        <v>0</v>
      </c>
      <c r="L68" s="16">
        <f>'[3]18'!M70</f>
        <v>0</v>
      </c>
      <c r="M68" s="16">
        <f>'[3]18'!N70</f>
        <v>0</v>
      </c>
      <c r="N68" s="16">
        <f>'[3]18'!O70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25.96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25.96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212.04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212.04</v>
      </c>
      <c r="AT68" s="8">
        <v>24.93</v>
      </c>
      <c r="AU68" s="8">
        <v>30.73</v>
      </c>
      <c r="AW68" s="198">
        <v>25.96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25.96</v>
      </c>
      <c r="BD68" s="198">
        <v>32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32</v>
      </c>
      <c r="BL68" s="8">
        <f t="shared" ref="BL68:BL98" si="53">AT68</f>
        <v>24.93</v>
      </c>
      <c r="BM68" s="8">
        <f t="shared" ref="BM68:BM98" si="54">AU68</f>
        <v>30.73</v>
      </c>
      <c r="BN68" s="8">
        <f t="shared" ref="BN68:BN98" si="55">BC68</f>
        <v>25.96</v>
      </c>
      <c r="BO68" s="8">
        <f t="shared" ref="BO68:BO98" si="56">BJ68</f>
        <v>32</v>
      </c>
      <c r="BP68" s="139">
        <f t="shared" ref="BP68:BP98" si="57">BL68-BN68</f>
        <v>-1.0300000000000011</v>
      </c>
      <c r="BQ68" s="139">
        <f t="shared" ref="BQ68:BQ98" si="58">BM68-BO68</f>
        <v>-1.2699999999999996</v>
      </c>
    </row>
    <row r="69" spans="1:69">
      <c r="A69" s="8" t="s">
        <v>111</v>
      </c>
      <c r="B69" s="15">
        <f>'[3]18'!B71</f>
        <v>320</v>
      </c>
      <c r="C69" s="16">
        <f>'[3]18'!C71</f>
        <v>0</v>
      </c>
      <c r="D69" s="16">
        <f>'[3]18'!D71</f>
        <v>0</v>
      </c>
      <c r="E69" s="16">
        <f>'[3]18'!E71</f>
        <v>0</v>
      </c>
      <c r="F69" s="16">
        <f>'[3]18'!F71</f>
        <v>1010</v>
      </c>
      <c r="G69" s="16">
        <f>'[3]18'!G71</f>
        <v>0</v>
      </c>
      <c r="H69" s="17">
        <f t="shared" ref="H69:H98" si="59">SUM(B69:G69)</f>
        <v>1330</v>
      </c>
      <c r="I69" s="15">
        <f>'[3]18'!J71</f>
        <v>270</v>
      </c>
      <c r="J69" s="16">
        <f>'[3]18'!K71</f>
        <v>0</v>
      </c>
      <c r="K69" s="16">
        <f>'[3]18'!L71</f>
        <v>0</v>
      </c>
      <c r="L69" s="16">
        <f>'[3]18'!M71</f>
        <v>0</v>
      </c>
      <c r="M69" s="16">
        <f>'[3]18'!N71</f>
        <v>0</v>
      </c>
      <c r="N69" s="16">
        <f>'[3]18'!O71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25.96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25.96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212.04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212.04</v>
      </c>
      <c r="AT69" s="8">
        <v>24.93</v>
      </c>
      <c r="AU69" s="8">
        <v>30.73</v>
      </c>
      <c r="AW69" s="198">
        <v>25.96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25.96</v>
      </c>
      <c r="BD69" s="198">
        <v>32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32</v>
      </c>
      <c r="BL69" s="8">
        <f t="shared" si="53"/>
        <v>24.93</v>
      </c>
      <c r="BM69" s="8">
        <f t="shared" si="54"/>
        <v>30.73</v>
      </c>
      <c r="BN69" s="8">
        <f t="shared" si="55"/>
        <v>25.96</v>
      </c>
      <c r="BO69" s="8">
        <f t="shared" si="56"/>
        <v>32</v>
      </c>
      <c r="BP69" s="139">
        <f t="shared" si="57"/>
        <v>-1.0300000000000011</v>
      </c>
      <c r="BQ69" s="139">
        <f t="shared" si="58"/>
        <v>-1.2699999999999996</v>
      </c>
    </row>
    <row r="70" spans="1:69">
      <c r="A70" s="8" t="s">
        <v>112</v>
      </c>
      <c r="B70" s="15">
        <f>'[3]18'!B72</f>
        <v>320</v>
      </c>
      <c r="C70" s="16">
        <f>'[3]18'!C72</f>
        <v>0</v>
      </c>
      <c r="D70" s="16">
        <f>'[3]18'!D72</f>
        <v>0</v>
      </c>
      <c r="E70" s="16">
        <f>'[3]18'!E72</f>
        <v>0</v>
      </c>
      <c r="F70" s="16">
        <f>'[3]18'!F72</f>
        <v>1010</v>
      </c>
      <c r="G70" s="16">
        <f>'[3]18'!G72</f>
        <v>0</v>
      </c>
      <c r="H70" s="17">
        <f t="shared" si="59"/>
        <v>1330</v>
      </c>
      <c r="I70" s="15">
        <f>'[3]18'!J72</f>
        <v>270</v>
      </c>
      <c r="J70" s="16">
        <f>'[3]18'!K72</f>
        <v>0</v>
      </c>
      <c r="K70" s="16">
        <f>'[3]18'!L72</f>
        <v>0</v>
      </c>
      <c r="L70" s="16">
        <f>'[3]18'!M72</f>
        <v>0</v>
      </c>
      <c r="M70" s="16">
        <f>'[3]18'!N72</f>
        <v>0</v>
      </c>
      <c r="N70" s="16">
        <f>'[3]18'!O72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25.96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25.96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212.04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212.04</v>
      </c>
      <c r="AT70" s="8">
        <v>24.93</v>
      </c>
      <c r="AU70" s="8">
        <v>30.73</v>
      </c>
      <c r="AW70" s="198">
        <v>25.96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25.96</v>
      </c>
      <c r="BD70" s="198">
        <v>32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32</v>
      </c>
      <c r="BL70" s="8">
        <f t="shared" si="53"/>
        <v>24.93</v>
      </c>
      <c r="BM70" s="8">
        <f t="shared" si="54"/>
        <v>30.73</v>
      </c>
      <c r="BN70" s="8">
        <f t="shared" si="55"/>
        <v>25.96</v>
      </c>
      <c r="BO70" s="8">
        <f t="shared" si="56"/>
        <v>32</v>
      </c>
      <c r="BP70" s="139">
        <f t="shared" si="57"/>
        <v>-1.0300000000000011</v>
      </c>
      <c r="BQ70" s="139">
        <f t="shared" si="58"/>
        <v>-1.2699999999999996</v>
      </c>
    </row>
    <row r="71" spans="1:69">
      <c r="A71" s="8" t="s">
        <v>113</v>
      </c>
      <c r="B71" s="15">
        <f>'[3]18'!B73</f>
        <v>320</v>
      </c>
      <c r="C71" s="16">
        <f>'[3]18'!C73</f>
        <v>0</v>
      </c>
      <c r="D71" s="16">
        <f>'[3]18'!D73</f>
        <v>0</v>
      </c>
      <c r="E71" s="16">
        <f>'[3]18'!E73</f>
        <v>0</v>
      </c>
      <c r="F71" s="16">
        <f>'[3]18'!F73</f>
        <v>1010</v>
      </c>
      <c r="G71" s="16">
        <f>'[3]18'!G73</f>
        <v>0</v>
      </c>
      <c r="H71" s="17">
        <f t="shared" si="59"/>
        <v>1330</v>
      </c>
      <c r="I71" s="15">
        <f>'[3]18'!J73</f>
        <v>281.60599999999999</v>
      </c>
      <c r="J71" s="16">
        <f>'[3]18'!K73</f>
        <v>0</v>
      </c>
      <c r="K71" s="16">
        <f>'[3]18'!L73</f>
        <v>0</v>
      </c>
      <c r="L71" s="16">
        <f>'[3]18'!M73</f>
        <v>0</v>
      </c>
      <c r="M71" s="16">
        <f>'[3]18'!N73</f>
        <v>0</v>
      </c>
      <c r="N71" s="16">
        <f>'[3]18'!O73</f>
        <v>0</v>
      </c>
      <c r="O71" s="17">
        <f t="shared" si="60"/>
        <v>281.60599999999999</v>
      </c>
      <c r="P71" s="18">
        <f>frq!C71</f>
        <v>1</v>
      </c>
      <c r="Q71" s="15">
        <f t="shared" si="33"/>
        <v>281.60599999999999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281.60599999999999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217.60599999999999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217.60599999999999</v>
      </c>
      <c r="AT71" s="8">
        <v>30.73</v>
      </c>
      <c r="AU71" s="8">
        <v>30.73</v>
      </c>
      <c r="AW71" s="198">
        <v>32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32</v>
      </c>
      <c r="BD71" s="198">
        <v>32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32</v>
      </c>
      <c r="BL71" s="8">
        <f t="shared" si="53"/>
        <v>30.73</v>
      </c>
      <c r="BM71" s="8">
        <f t="shared" si="54"/>
        <v>30.73</v>
      </c>
      <c r="BN71" s="8">
        <f t="shared" si="55"/>
        <v>32</v>
      </c>
      <c r="BO71" s="8">
        <f t="shared" si="56"/>
        <v>32</v>
      </c>
      <c r="BP71" s="139">
        <f t="shared" si="57"/>
        <v>-1.2699999999999996</v>
      </c>
      <c r="BQ71" s="139">
        <f t="shared" si="58"/>
        <v>-1.2699999999999996</v>
      </c>
    </row>
    <row r="72" spans="1:69">
      <c r="A72" s="8" t="s">
        <v>114</v>
      </c>
      <c r="B72" s="15">
        <f>'[3]18'!B74</f>
        <v>320</v>
      </c>
      <c r="C72" s="16">
        <f>'[3]18'!C74</f>
        <v>0</v>
      </c>
      <c r="D72" s="16">
        <f>'[3]18'!D74</f>
        <v>0</v>
      </c>
      <c r="E72" s="16">
        <f>'[3]18'!E74</f>
        <v>0</v>
      </c>
      <c r="F72" s="16">
        <f>'[3]18'!F74</f>
        <v>1010</v>
      </c>
      <c r="G72" s="16">
        <f>'[3]18'!G74</f>
        <v>0</v>
      </c>
      <c r="H72" s="17">
        <f t="shared" si="59"/>
        <v>1330</v>
      </c>
      <c r="I72" s="15">
        <f>'[3]18'!J74</f>
        <v>281.60599999999999</v>
      </c>
      <c r="J72" s="16">
        <f>'[3]18'!K74</f>
        <v>0</v>
      </c>
      <c r="K72" s="16">
        <f>'[3]18'!L74</f>
        <v>0</v>
      </c>
      <c r="L72" s="16">
        <f>'[3]18'!M74</f>
        <v>0</v>
      </c>
      <c r="M72" s="16">
        <f>'[3]18'!N74</f>
        <v>0</v>
      </c>
      <c r="N72" s="16">
        <f>'[3]18'!O74</f>
        <v>0</v>
      </c>
      <c r="O72" s="17">
        <f t="shared" si="60"/>
        <v>281.60599999999999</v>
      </c>
      <c r="P72" s="18">
        <f>frq!C72</f>
        <v>1</v>
      </c>
      <c r="Q72" s="15">
        <f t="shared" si="33"/>
        <v>281.60599999999999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281.60599999999999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217.60599999999999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217.60599999999999</v>
      </c>
      <c r="AT72" s="8">
        <v>30.73</v>
      </c>
      <c r="AU72" s="8">
        <v>30.73</v>
      </c>
      <c r="AW72" s="198">
        <v>32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32</v>
      </c>
      <c r="BD72" s="198">
        <v>32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32</v>
      </c>
      <c r="BL72" s="8">
        <f t="shared" si="53"/>
        <v>30.73</v>
      </c>
      <c r="BM72" s="8">
        <f t="shared" si="54"/>
        <v>30.73</v>
      </c>
      <c r="BN72" s="8">
        <f t="shared" si="55"/>
        <v>32</v>
      </c>
      <c r="BO72" s="8">
        <f t="shared" si="56"/>
        <v>32</v>
      </c>
      <c r="BP72" s="139">
        <f t="shared" si="57"/>
        <v>-1.2699999999999996</v>
      </c>
      <c r="BQ72" s="139">
        <f t="shared" si="58"/>
        <v>-1.2699999999999996</v>
      </c>
    </row>
    <row r="73" spans="1:69">
      <c r="A73" s="8" t="s">
        <v>115</v>
      </c>
      <c r="B73" s="15">
        <f>'[3]18'!B75</f>
        <v>320</v>
      </c>
      <c r="C73" s="16">
        <f>'[3]18'!C75</f>
        <v>0</v>
      </c>
      <c r="D73" s="16">
        <f>'[3]18'!D75</f>
        <v>0</v>
      </c>
      <c r="E73" s="16">
        <f>'[3]18'!E75</f>
        <v>0</v>
      </c>
      <c r="F73" s="16">
        <f>'[3]18'!F75</f>
        <v>1010</v>
      </c>
      <c r="G73" s="16">
        <f>'[3]18'!G75</f>
        <v>0</v>
      </c>
      <c r="H73" s="17">
        <f t="shared" si="59"/>
        <v>1330</v>
      </c>
      <c r="I73" s="15">
        <f>'[3]18'!J75</f>
        <v>306.21600000000001</v>
      </c>
      <c r="J73" s="16">
        <f>'[3]18'!K75</f>
        <v>0</v>
      </c>
      <c r="K73" s="16">
        <f>'[3]18'!L75</f>
        <v>0</v>
      </c>
      <c r="L73" s="16">
        <f>'[3]18'!M75</f>
        <v>0</v>
      </c>
      <c r="M73" s="16">
        <f>'[3]18'!N75</f>
        <v>0</v>
      </c>
      <c r="N73" s="16">
        <f>'[3]18'!O75</f>
        <v>0</v>
      </c>
      <c r="O73" s="17">
        <f t="shared" si="60"/>
        <v>306.21600000000001</v>
      </c>
      <c r="P73" s="18">
        <f>frq!C73</f>
        <v>1</v>
      </c>
      <c r="Q73" s="15">
        <f t="shared" si="33"/>
        <v>306.21600000000001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306.21600000000001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242.21600000000001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242.21600000000001</v>
      </c>
      <c r="AT73" s="8">
        <v>30.73</v>
      </c>
      <c r="AU73" s="8">
        <v>30.73</v>
      </c>
      <c r="AW73" s="198">
        <v>32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32</v>
      </c>
      <c r="BD73" s="198">
        <v>32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32</v>
      </c>
      <c r="BL73" s="8">
        <f t="shared" si="53"/>
        <v>30.73</v>
      </c>
      <c r="BM73" s="8">
        <f t="shared" si="54"/>
        <v>30.73</v>
      </c>
      <c r="BN73" s="8">
        <f t="shared" si="55"/>
        <v>32</v>
      </c>
      <c r="BO73" s="8">
        <f t="shared" si="56"/>
        <v>32</v>
      </c>
      <c r="BP73" s="139">
        <f t="shared" si="57"/>
        <v>-1.2699999999999996</v>
      </c>
      <c r="BQ73" s="139">
        <f t="shared" si="58"/>
        <v>-1.2699999999999996</v>
      </c>
    </row>
    <row r="74" spans="1:69">
      <c r="A74" s="8" t="s">
        <v>116</v>
      </c>
      <c r="B74" s="15">
        <f>'[3]18'!B76</f>
        <v>320</v>
      </c>
      <c r="C74" s="16">
        <f>'[3]18'!C76</f>
        <v>0</v>
      </c>
      <c r="D74" s="16">
        <f>'[3]18'!D76</f>
        <v>0</v>
      </c>
      <c r="E74" s="16">
        <f>'[3]18'!E76</f>
        <v>0</v>
      </c>
      <c r="F74" s="16">
        <f>'[3]18'!F76</f>
        <v>1010</v>
      </c>
      <c r="G74" s="16">
        <f>'[3]18'!G76</f>
        <v>0</v>
      </c>
      <c r="H74" s="17">
        <f t="shared" si="59"/>
        <v>1330</v>
      </c>
      <c r="I74" s="15">
        <f>'[3]18'!J76</f>
        <v>306.21600000000001</v>
      </c>
      <c r="J74" s="16">
        <f>'[3]18'!K76</f>
        <v>0</v>
      </c>
      <c r="K74" s="16">
        <f>'[3]18'!L76</f>
        <v>0</v>
      </c>
      <c r="L74" s="16">
        <f>'[3]18'!M76</f>
        <v>0</v>
      </c>
      <c r="M74" s="16">
        <f>'[3]18'!N76</f>
        <v>0</v>
      </c>
      <c r="N74" s="16">
        <f>'[3]18'!O76</f>
        <v>0</v>
      </c>
      <c r="O74" s="17">
        <f t="shared" si="60"/>
        <v>306.21600000000001</v>
      </c>
      <c r="P74" s="18">
        <f>frq!C74</f>
        <v>1</v>
      </c>
      <c r="Q74" s="15">
        <f t="shared" si="33"/>
        <v>306.21600000000001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306.21600000000001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242.21600000000001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242.21600000000001</v>
      </c>
      <c r="AT74" s="8">
        <v>30.73</v>
      </c>
      <c r="AU74" s="8">
        <v>30.73</v>
      </c>
      <c r="AW74" s="198">
        <v>32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32</v>
      </c>
      <c r="BD74" s="198">
        <v>32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32</v>
      </c>
      <c r="BL74" s="8">
        <f t="shared" si="53"/>
        <v>30.73</v>
      </c>
      <c r="BM74" s="8">
        <f t="shared" si="54"/>
        <v>30.73</v>
      </c>
      <c r="BN74" s="8">
        <f t="shared" si="55"/>
        <v>32</v>
      </c>
      <c r="BO74" s="8">
        <f t="shared" si="56"/>
        <v>32</v>
      </c>
      <c r="BP74" s="139">
        <f t="shared" si="57"/>
        <v>-1.2699999999999996</v>
      </c>
      <c r="BQ74" s="139">
        <f t="shared" si="58"/>
        <v>-1.2699999999999996</v>
      </c>
    </row>
    <row r="75" spans="1:69">
      <c r="A75" s="8" t="s">
        <v>117</v>
      </c>
      <c r="B75" s="15">
        <f>'[3]18'!B77</f>
        <v>320</v>
      </c>
      <c r="C75" s="16">
        <f>'[3]18'!C77</f>
        <v>0</v>
      </c>
      <c r="D75" s="16">
        <f>'[3]18'!D77</f>
        <v>0</v>
      </c>
      <c r="E75" s="16">
        <f>'[3]18'!E77</f>
        <v>0</v>
      </c>
      <c r="F75" s="16">
        <f>'[3]18'!F77</f>
        <v>1030</v>
      </c>
      <c r="G75" s="16">
        <f>'[3]18'!G77</f>
        <v>0</v>
      </c>
      <c r="H75" s="17">
        <f t="shared" si="59"/>
        <v>1350</v>
      </c>
      <c r="I75" s="15">
        <f>'[3]18'!J77</f>
        <v>306.21600000000001</v>
      </c>
      <c r="J75" s="16">
        <f>'[3]18'!K77</f>
        <v>0</v>
      </c>
      <c r="K75" s="16">
        <f>'[3]18'!L77</f>
        <v>0</v>
      </c>
      <c r="L75" s="16">
        <f>'[3]18'!M77</f>
        <v>0</v>
      </c>
      <c r="M75" s="16">
        <f>'[3]18'!N77</f>
        <v>0</v>
      </c>
      <c r="N75" s="16">
        <f>'[3]18'!O77</f>
        <v>0</v>
      </c>
      <c r="O75" s="17">
        <f t="shared" si="60"/>
        <v>306.21600000000001</v>
      </c>
      <c r="P75" s="18">
        <f>frq!C75</f>
        <v>1</v>
      </c>
      <c r="Q75" s="15">
        <f t="shared" si="33"/>
        <v>306.21600000000001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306.21600000000001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242.21600000000001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242.21600000000001</v>
      </c>
      <c r="AT75" s="8">
        <v>30.73</v>
      </c>
      <c r="AU75" s="8">
        <v>30.73</v>
      </c>
      <c r="AW75" s="198">
        <v>32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32</v>
      </c>
      <c r="BD75" s="198">
        <v>32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32</v>
      </c>
      <c r="BL75" s="8">
        <f t="shared" si="53"/>
        <v>30.73</v>
      </c>
      <c r="BM75" s="8">
        <f t="shared" si="54"/>
        <v>30.73</v>
      </c>
      <c r="BN75" s="8">
        <f t="shared" si="55"/>
        <v>32</v>
      </c>
      <c r="BO75" s="8">
        <f t="shared" si="56"/>
        <v>32</v>
      </c>
      <c r="BP75" s="139">
        <f t="shared" si="57"/>
        <v>-1.2699999999999996</v>
      </c>
      <c r="BQ75" s="139">
        <f t="shared" si="58"/>
        <v>-1.2699999999999996</v>
      </c>
    </row>
    <row r="76" spans="1:69">
      <c r="A76" s="8" t="s">
        <v>118</v>
      </c>
      <c r="B76" s="15">
        <f>'[3]18'!B78</f>
        <v>320</v>
      </c>
      <c r="C76" s="16">
        <f>'[3]18'!C78</f>
        <v>0</v>
      </c>
      <c r="D76" s="16">
        <f>'[3]18'!D78</f>
        <v>0</v>
      </c>
      <c r="E76" s="16">
        <f>'[3]18'!E78</f>
        <v>0</v>
      </c>
      <c r="F76" s="16">
        <f>'[3]18'!F78</f>
        <v>1030</v>
      </c>
      <c r="G76" s="16">
        <f>'[3]18'!G78</f>
        <v>0</v>
      </c>
      <c r="H76" s="17">
        <f t="shared" si="59"/>
        <v>1350</v>
      </c>
      <c r="I76" s="15">
        <f>'[3]18'!J78</f>
        <v>306.21600000000001</v>
      </c>
      <c r="J76" s="16">
        <f>'[3]18'!K78</f>
        <v>0</v>
      </c>
      <c r="K76" s="16">
        <f>'[3]18'!L78</f>
        <v>0</v>
      </c>
      <c r="L76" s="16">
        <f>'[3]18'!M78</f>
        <v>0</v>
      </c>
      <c r="M76" s="16">
        <f>'[3]18'!N78</f>
        <v>0</v>
      </c>
      <c r="N76" s="16">
        <f>'[3]18'!O78</f>
        <v>0</v>
      </c>
      <c r="O76" s="17">
        <f t="shared" si="60"/>
        <v>306.21600000000001</v>
      </c>
      <c r="P76" s="18">
        <f>frq!C76</f>
        <v>1</v>
      </c>
      <c r="Q76" s="15">
        <f t="shared" si="33"/>
        <v>306.21600000000001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306.21600000000001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242.21600000000001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242.21600000000001</v>
      </c>
      <c r="AT76" s="8">
        <v>30.73</v>
      </c>
      <c r="AU76" s="8">
        <v>30.73</v>
      </c>
      <c r="AW76" s="198">
        <v>32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32</v>
      </c>
      <c r="BD76" s="198">
        <v>32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32</v>
      </c>
      <c r="BL76" s="8">
        <f t="shared" si="53"/>
        <v>30.73</v>
      </c>
      <c r="BM76" s="8">
        <f t="shared" si="54"/>
        <v>30.73</v>
      </c>
      <c r="BN76" s="8">
        <f t="shared" si="55"/>
        <v>32</v>
      </c>
      <c r="BO76" s="8">
        <f t="shared" si="56"/>
        <v>32</v>
      </c>
      <c r="BP76" s="139">
        <f t="shared" si="57"/>
        <v>-1.2699999999999996</v>
      </c>
      <c r="BQ76" s="139">
        <f t="shared" si="58"/>
        <v>-1.2699999999999996</v>
      </c>
    </row>
    <row r="77" spans="1:69">
      <c r="A77" s="8" t="s">
        <v>119</v>
      </c>
      <c r="B77" s="15">
        <f>'[3]18'!B79</f>
        <v>320</v>
      </c>
      <c r="C77" s="16">
        <f>'[3]18'!C79</f>
        <v>0</v>
      </c>
      <c r="D77" s="16">
        <f>'[3]18'!D79</f>
        <v>0</v>
      </c>
      <c r="E77" s="16">
        <f>'[3]18'!E79</f>
        <v>0</v>
      </c>
      <c r="F77" s="16">
        <f>'[3]18'!F79</f>
        <v>1030</v>
      </c>
      <c r="G77" s="16">
        <f>'[3]18'!G79</f>
        <v>0</v>
      </c>
      <c r="H77" s="17">
        <f t="shared" si="59"/>
        <v>1350</v>
      </c>
      <c r="I77" s="15">
        <f>'[3]18'!J79</f>
        <v>281.60599999999999</v>
      </c>
      <c r="J77" s="16">
        <f>'[3]18'!K79</f>
        <v>0</v>
      </c>
      <c r="K77" s="16">
        <f>'[3]18'!L79</f>
        <v>0</v>
      </c>
      <c r="L77" s="16">
        <f>'[3]18'!M79</f>
        <v>0</v>
      </c>
      <c r="M77" s="16">
        <f>'[3]18'!N79</f>
        <v>0</v>
      </c>
      <c r="N77" s="16">
        <f>'[3]18'!O79</f>
        <v>0</v>
      </c>
      <c r="O77" s="17">
        <f t="shared" si="60"/>
        <v>281.60599999999999</v>
      </c>
      <c r="P77" s="18">
        <f>frq!C77</f>
        <v>1</v>
      </c>
      <c r="Q77" s="15">
        <f t="shared" si="33"/>
        <v>281.60599999999999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281.60599999999999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217.60599999999999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217.60599999999999</v>
      </c>
      <c r="AT77" s="8">
        <v>30.73</v>
      </c>
      <c r="AU77" s="8">
        <v>30.73</v>
      </c>
      <c r="AW77" s="198">
        <v>32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32</v>
      </c>
      <c r="BD77" s="198">
        <v>32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32</v>
      </c>
      <c r="BL77" s="8">
        <f t="shared" si="53"/>
        <v>30.73</v>
      </c>
      <c r="BM77" s="8">
        <f t="shared" si="54"/>
        <v>30.73</v>
      </c>
      <c r="BN77" s="8">
        <f t="shared" si="55"/>
        <v>32</v>
      </c>
      <c r="BO77" s="8">
        <f t="shared" si="56"/>
        <v>32</v>
      </c>
      <c r="BP77" s="139">
        <f t="shared" si="57"/>
        <v>-1.2699999999999996</v>
      </c>
      <c r="BQ77" s="139">
        <f t="shared" si="58"/>
        <v>-1.2699999999999996</v>
      </c>
    </row>
    <row r="78" spans="1:69">
      <c r="A78" s="8" t="s">
        <v>120</v>
      </c>
      <c r="B78" s="15">
        <f>'[3]18'!B80</f>
        <v>320</v>
      </c>
      <c r="C78" s="16">
        <f>'[3]18'!C80</f>
        <v>0</v>
      </c>
      <c r="D78" s="16">
        <f>'[3]18'!D80</f>
        <v>0</v>
      </c>
      <c r="E78" s="16">
        <f>'[3]18'!E80</f>
        <v>0</v>
      </c>
      <c r="F78" s="16">
        <f>'[3]18'!F80</f>
        <v>1030</v>
      </c>
      <c r="G78" s="16">
        <f>'[3]18'!G80</f>
        <v>0</v>
      </c>
      <c r="H78" s="17">
        <f t="shared" si="59"/>
        <v>1350</v>
      </c>
      <c r="I78" s="15">
        <f>'[3]18'!J80</f>
        <v>281.60599999999999</v>
      </c>
      <c r="J78" s="16">
        <f>'[3]18'!K80</f>
        <v>0</v>
      </c>
      <c r="K78" s="16">
        <f>'[3]18'!L80</f>
        <v>0</v>
      </c>
      <c r="L78" s="16">
        <f>'[3]18'!M80</f>
        <v>0</v>
      </c>
      <c r="M78" s="16">
        <f>'[3]18'!N80</f>
        <v>0</v>
      </c>
      <c r="N78" s="16">
        <f>'[3]18'!O80</f>
        <v>0</v>
      </c>
      <c r="O78" s="17">
        <f t="shared" si="60"/>
        <v>281.60599999999999</v>
      </c>
      <c r="P78" s="18">
        <f>frq!C78</f>
        <v>1</v>
      </c>
      <c r="Q78" s="15">
        <f t="shared" si="33"/>
        <v>281.60599999999999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281.60599999999999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217.60599999999999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217.60599999999999</v>
      </c>
      <c r="AT78" s="8">
        <v>30.73</v>
      </c>
      <c r="AU78" s="8">
        <v>30.73</v>
      </c>
      <c r="AW78" s="198">
        <v>32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32</v>
      </c>
      <c r="BD78" s="198">
        <v>32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32</v>
      </c>
      <c r="BL78" s="8">
        <f t="shared" si="53"/>
        <v>30.73</v>
      </c>
      <c r="BM78" s="8">
        <f t="shared" si="54"/>
        <v>30.73</v>
      </c>
      <c r="BN78" s="8">
        <f t="shared" si="55"/>
        <v>32</v>
      </c>
      <c r="BO78" s="8">
        <f t="shared" si="56"/>
        <v>32</v>
      </c>
      <c r="BP78" s="139">
        <f t="shared" si="57"/>
        <v>-1.2699999999999996</v>
      </c>
      <c r="BQ78" s="139">
        <f t="shared" si="58"/>
        <v>-1.2699999999999996</v>
      </c>
    </row>
    <row r="79" spans="1:69">
      <c r="A79" s="8" t="s">
        <v>121</v>
      </c>
      <c r="B79" s="15">
        <f>'[3]18'!B81</f>
        <v>320</v>
      </c>
      <c r="C79" s="16">
        <f>'[3]18'!C81</f>
        <v>0</v>
      </c>
      <c r="D79" s="16">
        <f>'[3]18'!D81</f>
        <v>0</v>
      </c>
      <c r="E79" s="16">
        <f>'[3]18'!E81</f>
        <v>0</v>
      </c>
      <c r="F79" s="16">
        <f>'[3]18'!F81</f>
        <v>1030</v>
      </c>
      <c r="G79" s="16">
        <f>'[3]18'!G81</f>
        <v>0</v>
      </c>
      <c r="H79" s="17">
        <f t="shared" si="59"/>
        <v>1350</v>
      </c>
      <c r="I79" s="15">
        <f>'[3]18'!J81</f>
        <v>270</v>
      </c>
      <c r="J79" s="16">
        <f>'[3]18'!K81</f>
        <v>0</v>
      </c>
      <c r="K79" s="16">
        <f>'[3]18'!L81</f>
        <v>0</v>
      </c>
      <c r="L79" s="16">
        <f>'[3]18'!M81</f>
        <v>0</v>
      </c>
      <c r="M79" s="16">
        <f>'[3]18'!N81</f>
        <v>0</v>
      </c>
      <c r="N79" s="16">
        <f>'[3]18'!O81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25.96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25.96</v>
      </c>
      <c r="AL79" s="8">
        <f t="shared" si="35"/>
        <v>212.04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212.04</v>
      </c>
      <c r="AT79" s="8">
        <v>30.73</v>
      </c>
      <c r="AU79" s="8">
        <v>30.73</v>
      </c>
      <c r="AW79" s="198">
        <v>32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32</v>
      </c>
      <c r="BD79" s="198">
        <v>25.96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25.96</v>
      </c>
      <c r="BL79" s="8">
        <f t="shared" si="53"/>
        <v>30.73</v>
      </c>
      <c r="BM79" s="8">
        <f t="shared" si="54"/>
        <v>30.73</v>
      </c>
      <c r="BN79" s="8">
        <f t="shared" si="55"/>
        <v>32</v>
      </c>
      <c r="BO79" s="8">
        <f t="shared" si="56"/>
        <v>25.96</v>
      </c>
      <c r="BP79" s="139">
        <f t="shared" si="57"/>
        <v>-1.2699999999999996</v>
      </c>
      <c r="BQ79" s="139">
        <f t="shared" si="58"/>
        <v>4.7699999999999996</v>
      </c>
    </row>
    <row r="80" spans="1:69">
      <c r="A80" s="8" t="s">
        <v>122</v>
      </c>
      <c r="B80" s="15">
        <f>'[3]18'!B82</f>
        <v>320</v>
      </c>
      <c r="C80" s="16">
        <f>'[3]18'!C82</f>
        <v>0</v>
      </c>
      <c r="D80" s="16">
        <f>'[3]18'!D82</f>
        <v>0</v>
      </c>
      <c r="E80" s="16">
        <f>'[3]18'!E82</f>
        <v>0</v>
      </c>
      <c r="F80" s="16">
        <f>'[3]18'!F82</f>
        <v>1030</v>
      </c>
      <c r="G80" s="16">
        <f>'[3]18'!G82</f>
        <v>0</v>
      </c>
      <c r="H80" s="17">
        <f t="shared" si="59"/>
        <v>1350</v>
      </c>
      <c r="I80" s="15">
        <f>'[3]18'!J82</f>
        <v>270</v>
      </c>
      <c r="J80" s="16">
        <f>'[3]18'!K82</f>
        <v>0</v>
      </c>
      <c r="K80" s="16">
        <f>'[3]18'!L82</f>
        <v>0</v>
      </c>
      <c r="L80" s="16">
        <f>'[3]18'!M82</f>
        <v>0</v>
      </c>
      <c r="M80" s="16">
        <f>'[3]18'!N82</f>
        <v>0</v>
      </c>
      <c r="N80" s="16">
        <f>'[3]18'!O82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25.96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25.96</v>
      </c>
      <c r="AL80" s="8">
        <f t="shared" si="35"/>
        <v>212.04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212.04</v>
      </c>
      <c r="AT80" s="8">
        <v>30.73</v>
      </c>
      <c r="AU80" s="8">
        <v>30.73</v>
      </c>
      <c r="AW80" s="198">
        <v>32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32</v>
      </c>
      <c r="BD80" s="198">
        <v>25.96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25.96</v>
      </c>
      <c r="BL80" s="8">
        <f t="shared" si="53"/>
        <v>30.73</v>
      </c>
      <c r="BM80" s="8">
        <f t="shared" si="54"/>
        <v>30.73</v>
      </c>
      <c r="BN80" s="8">
        <f t="shared" si="55"/>
        <v>32</v>
      </c>
      <c r="BO80" s="8">
        <f t="shared" si="56"/>
        <v>25.96</v>
      </c>
      <c r="BP80" s="139">
        <f t="shared" si="57"/>
        <v>-1.2699999999999996</v>
      </c>
      <c r="BQ80" s="139">
        <f t="shared" si="58"/>
        <v>4.7699999999999996</v>
      </c>
    </row>
    <row r="81" spans="1:69">
      <c r="A81" s="8" t="s">
        <v>123</v>
      </c>
      <c r="B81" s="15">
        <f>'[3]18'!B83</f>
        <v>320</v>
      </c>
      <c r="C81" s="16">
        <f>'[3]18'!C83</f>
        <v>0</v>
      </c>
      <c r="D81" s="16">
        <f>'[3]18'!D83</f>
        <v>0</v>
      </c>
      <c r="E81" s="16">
        <f>'[3]18'!E83</f>
        <v>0</v>
      </c>
      <c r="F81" s="16">
        <f>'[3]18'!F83</f>
        <v>1030</v>
      </c>
      <c r="G81" s="16">
        <f>'[3]18'!G83</f>
        <v>0</v>
      </c>
      <c r="H81" s="17">
        <f t="shared" si="59"/>
        <v>1350</v>
      </c>
      <c r="I81" s="15">
        <f>'[3]18'!J83</f>
        <v>270</v>
      </c>
      <c r="J81" s="16">
        <f>'[3]18'!K83</f>
        <v>0</v>
      </c>
      <c r="K81" s="16">
        <f>'[3]18'!L83</f>
        <v>0</v>
      </c>
      <c r="L81" s="16">
        <f>'[3]18'!M83</f>
        <v>0</v>
      </c>
      <c r="M81" s="16">
        <f>'[3]18'!N83</f>
        <v>0</v>
      </c>
      <c r="N81" s="16">
        <f>'[3]18'!O83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26.63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26.63</v>
      </c>
      <c r="AE81" s="8">
        <f t="shared" si="43"/>
        <v>26.63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26.63</v>
      </c>
      <c r="AL81" s="8">
        <f t="shared" si="35"/>
        <v>216.74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216.74</v>
      </c>
      <c r="AT81" s="8">
        <v>30.73</v>
      </c>
      <c r="AU81" s="8">
        <v>24.93</v>
      </c>
      <c r="AW81" s="198">
        <v>26.63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26.63</v>
      </c>
      <c r="BD81" s="198">
        <v>26.63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26.63</v>
      </c>
      <c r="BL81" s="8">
        <f t="shared" si="53"/>
        <v>30.73</v>
      </c>
      <c r="BM81" s="8">
        <f t="shared" si="54"/>
        <v>24.93</v>
      </c>
      <c r="BN81" s="8">
        <f t="shared" si="55"/>
        <v>26.63</v>
      </c>
      <c r="BO81" s="8">
        <f t="shared" si="56"/>
        <v>26.63</v>
      </c>
      <c r="BP81" s="139">
        <f t="shared" si="57"/>
        <v>4.1000000000000014</v>
      </c>
      <c r="BQ81" s="139">
        <f t="shared" si="58"/>
        <v>-1.6999999999999993</v>
      </c>
    </row>
    <row r="82" spans="1:69">
      <c r="A82" s="8" t="s">
        <v>124</v>
      </c>
      <c r="B82" s="15">
        <f>'[3]18'!B84</f>
        <v>320</v>
      </c>
      <c r="C82" s="16">
        <f>'[3]18'!C84</f>
        <v>0</v>
      </c>
      <c r="D82" s="16">
        <f>'[3]18'!D84</f>
        <v>0</v>
      </c>
      <c r="E82" s="16">
        <f>'[3]18'!E84</f>
        <v>0</v>
      </c>
      <c r="F82" s="16">
        <f>'[3]18'!F84</f>
        <v>1030</v>
      </c>
      <c r="G82" s="16">
        <f>'[3]18'!G84</f>
        <v>0</v>
      </c>
      <c r="H82" s="17">
        <f t="shared" si="59"/>
        <v>1350</v>
      </c>
      <c r="I82" s="15">
        <f>'[3]18'!J84</f>
        <v>270</v>
      </c>
      <c r="J82" s="16">
        <f>'[3]18'!K84</f>
        <v>0</v>
      </c>
      <c r="K82" s="16">
        <f>'[3]18'!L84</f>
        <v>0</v>
      </c>
      <c r="L82" s="16">
        <f>'[3]18'!M84</f>
        <v>0</v>
      </c>
      <c r="M82" s="16">
        <f>'[3]18'!N84</f>
        <v>0</v>
      </c>
      <c r="N82" s="16">
        <f>'[3]18'!O84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26.63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26.63</v>
      </c>
      <c r="AE82" s="8">
        <f t="shared" si="43"/>
        <v>26.63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26.63</v>
      </c>
      <c r="AL82" s="8">
        <f t="shared" si="35"/>
        <v>216.74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216.74</v>
      </c>
      <c r="AT82" s="8">
        <v>30.73</v>
      </c>
      <c r="AU82" s="8">
        <v>24.93</v>
      </c>
      <c r="AW82" s="198">
        <v>26.63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26.63</v>
      </c>
      <c r="BD82" s="198">
        <v>26.63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26.63</v>
      </c>
      <c r="BL82" s="8">
        <f t="shared" si="53"/>
        <v>30.73</v>
      </c>
      <c r="BM82" s="8">
        <f t="shared" si="54"/>
        <v>24.93</v>
      </c>
      <c r="BN82" s="8">
        <f t="shared" si="55"/>
        <v>26.63</v>
      </c>
      <c r="BO82" s="8">
        <f t="shared" si="56"/>
        <v>26.63</v>
      </c>
      <c r="BP82" s="139">
        <f t="shared" si="57"/>
        <v>4.1000000000000014</v>
      </c>
      <c r="BQ82" s="139">
        <f t="shared" si="58"/>
        <v>-1.6999999999999993</v>
      </c>
    </row>
    <row r="83" spans="1:69">
      <c r="A83" s="8" t="s">
        <v>125</v>
      </c>
      <c r="B83" s="15">
        <f>'[3]18'!B85</f>
        <v>320</v>
      </c>
      <c r="C83" s="16">
        <f>'[3]18'!C85</f>
        <v>0</v>
      </c>
      <c r="D83" s="16">
        <f>'[3]18'!D85</f>
        <v>0</v>
      </c>
      <c r="E83" s="16">
        <f>'[3]18'!E85</f>
        <v>0</v>
      </c>
      <c r="F83" s="16">
        <f>'[3]18'!F85</f>
        <v>1030</v>
      </c>
      <c r="G83" s="16">
        <f>'[3]18'!G85</f>
        <v>0</v>
      </c>
      <c r="H83" s="17">
        <f t="shared" si="59"/>
        <v>1350</v>
      </c>
      <c r="I83" s="15">
        <f>'[3]18'!J85</f>
        <v>270</v>
      </c>
      <c r="J83" s="16">
        <f>'[3]18'!K85</f>
        <v>0</v>
      </c>
      <c r="K83" s="16">
        <f>'[3]18'!L85</f>
        <v>0</v>
      </c>
      <c r="L83" s="16">
        <f>'[3]18'!M85</f>
        <v>0</v>
      </c>
      <c r="M83" s="16">
        <f>'[3]18'!N85</f>
        <v>0</v>
      </c>
      <c r="N83" s="16">
        <f>'[3]18'!O85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26.63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26.63</v>
      </c>
      <c r="AE83" s="8">
        <f t="shared" si="43"/>
        <v>26.63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26.63</v>
      </c>
      <c r="AL83" s="8">
        <f t="shared" si="35"/>
        <v>216.74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216.74</v>
      </c>
      <c r="AT83" s="8">
        <v>25.58</v>
      </c>
      <c r="AU83" s="8">
        <v>24.93</v>
      </c>
      <c r="AW83" s="198">
        <v>26.63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26.63</v>
      </c>
      <c r="BD83" s="198">
        <v>26.63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26.63</v>
      </c>
      <c r="BL83" s="8">
        <f t="shared" si="53"/>
        <v>25.58</v>
      </c>
      <c r="BM83" s="8">
        <f t="shared" si="54"/>
        <v>24.93</v>
      </c>
      <c r="BN83" s="8">
        <f t="shared" si="55"/>
        <v>26.63</v>
      </c>
      <c r="BO83" s="8">
        <f t="shared" si="56"/>
        <v>26.63</v>
      </c>
      <c r="BP83" s="139">
        <f t="shared" si="57"/>
        <v>-1.0500000000000007</v>
      </c>
      <c r="BQ83" s="139">
        <f t="shared" si="58"/>
        <v>-1.6999999999999993</v>
      </c>
    </row>
    <row r="84" spans="1:69">
      <c r="A84" s="8" t="s">
        <v>126</v>
      </c>
      <c r="B84" s="15">
        <f>'[3]18'!B86</f>
        <v>320</v>
      </c>
      <c r="C84" s="16">
        <f>'[3]18'!C86</f>
        <v>0</v>
      </c>
      <c r="D84" s="16">
        <f>'[3]18'!D86</f>
        <v>0</v>
      </c>
      <c r="E84" s="16">
        <f>'[3]18'!E86</f>
        <v>0</v>
      </c>
      <c r="F84" s="16">
        <f>'[3]18'!F86</f>
        <v>1030</v>
      </c>
      <c r="G84" s="16">
        <f>'[3]18'!G86</f>
        <v>0</v>
      </c>
      <c r="H84" s="17">
        <f t="shared" si="59"/>
        <v>1350</v>
      </c>
      <c r="I84" s="15">
        <f>'[3]18'!J86</f>
        <v>270</v>
      </c>
      <c r="J84" s="16">
        <f>'[3]18'!K86</f>
        <v>0</v>
      </c>
      <c r="K84" s="16">
        <f>'[3]18'!L86</f>
        <v>0</v>
      </c>
      <c r="L84" s="16">
        <f>'[3]18'!M86</f>
        <v>0</v>
      </c>
      <c r="M84" s="16">
        <f>'[3]18'!N86</f>
        <v>0</v>
      </c>
      <c r="N84" s="16">
        <f>'[3]18'!O86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26.63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26.63</v>
      </c>
      <c r="AE84" s="8">
        <f t="shared" si="43"/>
        <v>26.63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26.63</v>
      </c>
      <c r="AL84" s="8">
        <f t="shared" si="35"/>
        <v>216.74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216.74</v>
      </c>
      <c r="AT84" s="8">
        <v>25.58</v>
      </c>
      <c r="AU84" s="8">
        <v>24.93</v>
      </c>
      <c r="AW84" s="198">
        <v>26.63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26.63</v>
      </c>
      <c r="BD84" s="198">
        <v>26.63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26.63</v>
      </c>
      <c r="BL84" s="8">
        <f t="shared" si="53"/>
        <v>25.58</v>
      </c>
      <c r="BM84" s="8">
        <f t="shared" si="54"/>
        <v>24.93</v>
      </c>
      <c r="BN84" s="8">
        <f t="shared" si="55"/>
        <v>26.63</v>
      </c>
      <c r="BO84" s="8">
        <f t="shared" si="56"/>
        <v>26.63</v>
      </c>
      <c r="BP84" s="139">
        <f t="shared" si="57"/>
        <v>-1.0500000000000007</v>
      </c>
      <c r="BQ84" s="139">
        <f t="shared" si="58"/>
        <v>-1.6999999999999993</v>
      </c>
    </row>
    <row r="85" spans="1:69">
      <c r="A85" s="8" t="s">
        <v>127</v>
      </c>
      <c r="B85" s="15">
        <f>'[3]18'!B87</f>
        <v>320</v>
      </c>
      <c r="C85" s="16">
        <f>'[3]18'!C87</f>
        <v>0</v>
      </c>
      <c r="D85" s="16">
        <f>'[3]18'!D87</f>
        <v>0</v>
      </c>
      <c r="E85" s="16">
        <f>'[3]18'!E87</f>
        <v>0</v>
      </c>
      <c r="F85" s="16">
        <f>'[3]18'!F87</f>
        <v>1030</v>
      </c>
      <c r="G85" s="16">
        <f>'[3]18'!G87</f>
        <v>0</v>
      </c>
      <c r="H85" s="17">
        <f t="shared" si="59"/>
        <v>1350</v>
      </c>
      <c r="I85" s="15">
        <f>'[3]18'!J87</f>
        <v>270</v>
      </c>
      <c r="J85" s="16">
        <f>'[3]18'!K87</f>
        <v>0</v>
      </c>
      <c r="K85" s="16">
        <f>'[3]18'!L87</f>
        <v>0</v>
      </c>
      <c r="L85" s="16">
        <f>'[3]18'!M87</f>
        <v>0</v>
      </c>
      <c r="M85" s="16">
        <f>'[3]18'!N87</f>
        <v>0</v>
      </c>
      <c r="N85" s="16">
        <f>'[3]18'!O87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26.63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26.63</v>
      </c>
      <c r="AE85" s="8">
        <f t="shared" si="43"/>
        <v>26.63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26.63</v>
      </c>
      <c r="AL85" s="8">
        <f t="shared" si="35"/>
        <v>216.74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216.74</v>
      </c>
      <c r="AT85" s="8">
        <v>25.58</v>
      </c>
      <c r="AU85" s="8">
        <v>24.93</v>
      </c>
      <c r="AW85" s="198">
        <v>26.63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26.63</v>
      </c>
      <c r="BD85" s="198">
        <v>26.63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26.63</v>
      </c>
      <c r="BL85" s="8">
        <f t="shared" si="53"/>
        <v>25.58</v>
      </c>
      <c r="BM85" s="8">
        <f t="shared" si="54"/>
        <v>24.93</v>
      </c>
      <c r="BN85" s="8">
        <f t="shared" si="55"/>
        <v>26.63</v>
      </c>
      <c r="BO85" s="8">
        <f t="shared" si="56"/>
        <v>26.63</v>
      </c>
      <c r="BP85" s="139">
        <f t="shared" si="57"/>
        <v>-1.0500000000000007</v>
      </c>
      <c r="BQ85" s="139">
        <f t="shared" si="58"/>
        <v>-1.6999999999999993</v>
      </c>
    </row>
    <row r="86" spans="1:69">
      <c r="A86" s="8" t="s">
        <v>128</v>
      </c>
      <c r="B86" s="15">
        <f>'[3]18'!B88</f>
        <v>320</v>
      </c>
      <c r="C86" s="16">
        <f>'[3]18'!C88</f>
        <v>0</v>
      </c>
      <c r="D86" s="16">
        <f>'[3]18'!D88</f>
        <v>0</v>
      </c>
      <c r="E86" s="16">
        <f>'[3]18'!E88</f>
        <v>0</v>
      </c>
      <c r="F86" s="16">
        <f>'[3]18'!F88</f>
        <v>1030</v>
      </c>
      <c r="G86" s="16">
        <f>'[3]18'!G88</f>
        <v>0</v>
      </c>
      <c r="H86" s="17">
        <f t="shared" si="59"/>
        <v>1350</v>
      </c>
      <c r="I86" s="15">
        <f>'[3]18'!J88</f>
        <v>270</v>
      </c>
      <c r="J86" s="16">
        <f>'[3]18'!K88</f>
        <v>0</v>
      </c>
      <c r="K86" s="16">
        <f>'[3]18'!L88</f>
        <v>0</v>
      </c>
      <c r="L86" s="16">
        <f>'[3]18'!M88</f>
        <v>0</v>
      </c>
      <c r="M86" s="16">
        <f>'[3]18'!N88</f>
        <v>0</v>
      </c>
      <c r="N86" s="16">
        <f>'[3]18'!O88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26.63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26.63</v>
      </c>
      <c r="AE86" s="8">
        <f t="shared" si="43"/>
        <v>26.63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26.63</v>
      </c>
      <c r="AL86" s="8">
        <f t="shared" si="35"/>
        <v>216.74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216.74</v>
      </c>
      <c r="AT86" s="8">
        <v>25.58</v>
      </c>
      <c r="AU86" s="8">
        <v>24.93</v>
      </c>
      <c r="AW86" s="198">
        <v>26.63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26.63</v>
      </c>
      <c r="BD86" s="198">
        <v>26.63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26.63</v>
      </c>
      <c r="BL86" s="8">
        <f t="shared" si="53"/>
        <v>25.58</v>
      </c>
      <c r="BM86" s="8">
        <f t="shared" si="54"/>
        <v>24.93</v>
      </c>
      <c r="BN86" s="8">
        <f t="shared" si="55"/>
        <v>26.63</v>
      </c>
      <c r="BO86" s="8">
        <f t="shared" si="56"/>
        <v>26.63</v>
      </c>
      <c r="BP86" s="139">
        <f t="shared" si="57"/>
        <v>-1.0500000000000007</v>
      </c>
      <c r="BQ86" s="139">
        <f t="shared" si="58"/>
        <v>-1.6999999999999993</v>
      </c>
    </row>
    <row r="87" spans="1:69">
      <c r="A87" s="8" t="s">
        <v>129</v>
      </c>
      <c r="B87" s="15">
        <f>'[3]18'!B89</f>
        <v>320</v>
      </c>
      <c r="C87" s="16">
        <f>'[3]18'!C89</f>
        <v>0</v>
      </c>
      <c r="D87" s="16">
        <f>'[3]18'!D89</f>
        <v>0</v>
      </c>
      <c r="E87" s="16">
        <f>'[3]18'!E89</f>
        <v>0</v>
      </c>
      <c r="F87" s="16">
        <f>'[3]18'!F89</f>
        <v>1030</v>
      </c>
      <c r="G87" s="16">
        <f>'[3]18'!G89</f>
        <v>0</v>
      </c>
      <c r="H87" s="17">
        <f t="shared" si="59"/>
        <v>1350</v>
      </c>
      <c r="I87" s="15">
        <f>'[3]18'!J89</f>
        <v>270</v>
      </c>
      <c r="J87" s="16">
        <f>'[3]18'!K89</f>
        <v>0</v>
      </c>
      <c r="K87" s="16">
        <f>'[3]18'!L89</f>
        <v>0</v>
      </c>
      <c r="L87" s="16">
        <f>'[3]18'!M89</f>
        <v>0</v>
      </c>
      <c r="M87" s="16">
        <f>'[3]18'!N89</f>
        <v>0</v>
      </c>
      <c r="N87" s="16">
        <f>'[3]18'!O89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26.99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26.99</v>
      </c>
      <c r="AE87" s="8">
        <f t="shared" si="43"/>
        <v>26.99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26.99</v>
      </c>
      <c r="AL87" s="8">
        <f t="shared" si="35"/>
        <v>216.01999999999998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216.01999999999998</v>
      </c>
      <c r="AT87" s="8">
        <v>25.92</v>
      </c>
      <c r="AU87" s="8">
        <v>25.37</v>
      </c>
      <c r="AW87" s="198">
        <v>26.99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26.99</v>
      </c>
      <c r="BD87" s="198">
        <v>26.99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26.99</v>
      </c>
      <c r="BL87" s="8">
        <f t="shared" si="53"/>
        <v>25.92</v>
      </c>
      <c r="BM87" s="8">
        <f t="shared" si="54"/>
        <v>25.37</v>
      </c>
      <c r="BN87" s="8">
        <f t="shared" si="55"/>
        <v>26.99</v>
      </c>
      <c r="BO87" s="8">
        <f t="shared" si="56"/>
        <v>26.99</v>
      </c>
      <c r="BP87" s="139">
        <f t="shared" si="57"/>
        <v>-1.0699999999999967</v>
      </c>
      <c r="BQ87" s="139">
        <f t="shared" si="58"/>
        <v>-1.6199999999999974</v>
      </c>
    </row>
    <row r="88" spans="1:69">
      <c r="A88" s="8" t="s">
        <v>130</v>
      </c>
      <c r="B88" s="15">
        <f>'[3]18'!B90</f>
        <v>320</v>
      </c>
      <c r="C88" s="16">
        <f>'[3]18'!C90</f>
        <v>0</v>
      </c>
      <c r="D88" s="16">
        <f>'[3]18'!D90</f>
        <v>0</v>
      </c>
      <c r="E88" s="16">
        <f>'[3]18'!E90</f>
        <v>0</v>
      </c>
      <c r="F88" s="16">
        <f>'[3]18'!F90</f>
        <v>1030</v>
      </c>
      <c r="G88" s="16">
        <f>'[3]18'!G90</f>
        <v>0</v>
      </c>
      <c r="H88" s="17">
        <f t="shared" si="59"/>
        <v>1350</v>
      </c>
      <c r="I88" s="15">
        <f>'[3]18'!J90</f>
        <v>270</v>
      </c>
      <c r="J88" s="16">
        <f>'[3]18'!K90</f>
        <v>0</v>
      </c>
      <c r="K88" s="16">
        <f>'[3]18'!L90</f>
        <v>0</v>
      </c>
      <c r="L88" s="16">
        <f>'[3]18'!M90</f>
        <v>0</v>
      </c>
      <c r="M88" s="16">
        <f>'[3]18'!N90</f>
        <v>0</v>
      </c>
      <c r="N88" s="16">
        <f>'[3]18'!O90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26.99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26.99</v>
      </c>
      <c r="AE88" s="8">
        <f t="shared" si="43"/>
        <v>26.99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26.99</v>
      </c>
      <c r="AL88" s="8">
        <f t="shared" si="35"/>
        <v>216.01999999999998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216.01999999999998</v>
      </c>
      <c r="AT88" s="8">
        <v>25.92</v>
      </c>
      <c r="AU88" s="8">
        <v>25.37</v>
      </c>
      <c r="AW88" s="198">
        <v>26.99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26.99</v>
      </c>
      <c r="BD88" s="198">
        <v>26.99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26.99</v>
      </c>
      <c r="BL88" s="8">
        <f t="shared" si="53"/>
        <v>25.92</v>
      </c>
      <c r="BM88" s="8">
        <f t="shared" si="54"/>
        <v>25.37</v>
      </c>
      <c r="BN88" s="8">
        <f t="shared" si="55"/>
        <v>26.99</v>
      </c>
      <c r="BO88" s="8">
        <f t="shared" si="56"/>
        <v>26.99</v>
      </c>
      <c r="BP88" s="139">
        <f t="shared" si="57"/>
        <v>-1.0699999999999967</v>
      </c>
      <c r="BQ88" s="139">
        <f t="shared" si="58"/>
        <v>-1.6199999999999974</v>
      </c>
    </row>
    <row r="89" spans="1:69">
      <c r="A89" s="8" t="s">
        <v>131</v>
      </c>
      <c r="B89" s="15">
        <f>'[3]18'!B91</f>
        <v>320</v>
      </c>
      <c r="C89" s="16">
        <f>'[3]18'!C91</f>
        <v>0</v>
      </c>
      <c r="D89" s="16">
        <f>'[3]18'!D91</f>
        <v>0</v>
      </c>
      <c r="E89" s="16">
        <f>'[3]18'!E91</f>
        <v>0</v>
      </c>
      <c r="F89" s="16">
        <f>'[3]18'!F91</f>
        <v>1030</v>
      </c>
      <c r="G89" s="16">
        <f>'[3]18'!G91</f>
        <v>0</v>
      </c>
      <c r="H89" s="17">
        <f t="shared" si="59"/>
        <v>1350</v>
      </c>
      <c r="I89" s="15">
        <f>'[3]18'!J91</f>
        <v>270</v>
      </c>
      <c r="J89" s="16">
        <f>'[3]18'!K91</f>
        <v>0</v>
      </c>
      <c r="K89" s="16">
        <f>'[3]18'!L91</f>
        <v>0</v>
      </c>
      <c r="L89" s="16">
        <f>'[3]18'!M91</f>
        <v>0</v>
      </c>
      <c r="M89" s="16">
        <f>'[3]18'!N91</f>
        <v>0</v>
      </c>
      <c r="N89" s="16">
        <f>'[3]18'!O91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26.99</v>
      </c>
      <c r="AE89" s="8">
        <f t="shared" si="43"/>
        <v>26.99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26.99</v>
      </c>
      <c r="AL89" s="8">
        <f t="shared" si="35"/>
        <v>216.01999999999998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216.01999999999998</v>
      </c>
      <c r="AT89" s="8">
        <v>25.92</v>
      </c>
      <c r="AU89" s="8">
        <v>25.92</v>
      </c>
      <c r="AW89" s="198">
        <v>26.99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26.99</v>
      </c>
      <c r="BD89" s="198">
        <v>26.99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26.99</v>
      </c>
      <c r="BL89" s="8">
        <f t="shared" si="53"/>
        <v>25.92</v>
      </c>
      <c r="BM89" s="8">
        <f t="shared" si="54"/>
        <v>25.92</v>
      </c>
      <c r="BN89" s="8">
        <f t="shared" si="55"/>
        <v>26.99</v>
      </c>
      <c r="BO89" s="8">
        <f t="shared" si="56"/>
        <v>26.99</v>
      </c>
      <c r="BP89" s="139">
        <f t="shared" si="57"/>
        <v>-1.0699999999999967</v>
      </c>
      <c r="BQ89" s="139">
        <f t="shared" si="58"/>
        <v>-1.0699999999999967</v>
      </c>
    </row>
    <row r="90" spans="1:69">
      <c r="A90" s="8" t="s">
        <v>132</v>
      </c>
      <c r="B90" s="15">
        <f>'[3]18'!B92</f>
        <v>320</v>
      </c>
      <c r="C90" s="16">
        <f>'[3]18'!C92</f>
        <v>0</v>
      </c>
      <c r="D90" s="16">
        <f>'[3]18'!D92</f>
        <v>0</v>
      </c>
      <c r="E90" s="16">
        <f>'[3]18'!E92</f>
        <v>0</v>
      </c>
      <c r="F90" s="16">
        <f>'[3]18'!F92</f>
        <v>1030</v>
      </c>
      <c r="G90" s="16">
        <f>'[3]18'!G92</f>
        <v>0</v>
      </c>
      <c r="H90" s="17">
        <f t="shared" si="59"/>
        <v>1350</v>
      </c>
      <c r="I90" s="15">
        <f>'[3]18'!J92</f>
        <v>270</v>
      </c>
      <c r="J90" s="16">
        <f>'[3]18'!K92</f>
        <v>0</v>
      </c>
      <c r="K90" s="16">
        <f>'[3]18'!L92</f>
        <v>0</v>
      </c>
      <c r="L90" s="16">
        <f>'[3]18'!M92</f>
        <v>0</v>
      </c>
      <c r="M90" s="16">
        <f>'[3]18'!N92</f>
        <v>0</v>
      </c>
      <c r="N90" s="16">
        <f>'[3]18'!O92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26.99</v>
      </c>
      <c r="AE90" s="8">
        <f t="shared" si="43"/>
        <v>26.99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26.99</v>
      </c>
      <c r="AL90" s="8">
        <f t="shared" si="35"/>
        <v>216.01999999999998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216.01999999999998</v>
      </c>
      <c r="AT90" s="8">
        <v>25.92</v>
      </c>
      <c r="AU90" s="8">
        <v>25.92</v>
      </c>
      <c r="AW90" s="198">
        <v>26.99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26.99</v>
      </c>
      <c r="BD90" s="198">
        <v>26.99</v>
      </c>
      <c r="BE90" s="198">
        <v>0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26.99</v>
      </c>
      <c r="BL90" s="8">
        <f t="shared" si="53"/>
        <v>25.92</v>
      </c>
      <c r="BM90" s="8">
        <f t="shared" si="54"/>
        <v>25.92</v>
      </c>
      <c r="BN90" s="8">
        <f t="shared" si="55"/>
        <v>26.99</v>
      </c>
      <c r="BO90" s="8">
        <f t="shared" si="56"/>
        <v>26.99</v>
      </c>
      <c r="BP90" s="139">
        <f t="shared" si="57"/>
        <v>-1.0699999999999967</v>
      </c>
      <c r="BQ90" s="139">
        <f t="shared" si="58"/>
        <v>-1.0699999999999967</v>
      </c>
    </row>
    <row r="91" spans="1:69">
      <c r="A91" s="8" t="s">
        <v>133</v>
      </c>
      <c r="B91" s="15">
        <f>'[3]18'!B93</f>
        <v>320</v>
      </c>
      <c r="C91" s="16">
        <f>'[3]18'!C93</f>
        <v>0</v>
      </c>
      <c r="D91" s="16">
        <f>'[3]18'!D93</f>
        <v>0</v>
      </c>
      <c r="E91" s="16">
        <f>'[3]18'!E93</f>
        <v>0</v>
      </c>
      <c r="F91" s="16">
        <f>'[3]18'!F93</f>
        <v>1030</v>
      </c>
      <c r="G91" s="16">
        <f>'[3]18'!G93</f>
        <v>0</v>
      </c>
      <c r="H91" s="17">
        <f t="shared" si="59"/>
        <v>1350</v>
      </c>
      <c r="I91" s="15">
        <f>'[3]18'!J93</f>
        <v>270</v>
      </c>
      <c r="J91" s="16">
        <f>'[3]18'!K93</f>
        <v>0</v>
      </c>
      <c r="K91" s="16">
        <f>'[3]18'!L93</f>
        <v>0</v>
      </c>
      <c r="L91" s="16">
        <f>'[3]18'!M93</f>
        <v>0</v>
      </c>
      <c r="M91" s="16">
        <f>'[3]18'!N93</f>
        <v>0</v>
      </c>
      <c r="N91" s="16">
        <f>'[3]18'!O93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T91" s="8">
        <v>25.92</v>
      </c>
      <c r="AU91" s="8">
        <v>25.92</v>
      </c>
      <c r="AW91" s="198">
        <v>26.99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26.99</v>
      </c>
      <c r="BD91" s="198">
        <v>26.99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26.99</v>
      </c>
      <c r="BL91" s="8">
        <f t="shared" si="53"/>
        <v>25.92</v>
      </c>
      <c r="BM91" s="8">
        <f t="shared" si="54"/>
        <v>25.92</v>
      </c>
      <c r="BN91" s="8">
        <f t="shared" si="55"/>
        <v>26.99</v>
      </c>
      <c r="BO91" s="8">
        <f t="shared" si="56"/>
        <v>26.99</v>
      </c>
      <c r="BP91" s="139">
        <f t="shared" si="57"/>
        <v>-1.0699999999999967</v>
      </c>
      <c r="BQ91" s="139">
        <f t="shared" si="58"/>
        <v>-1.0699999999999967</v>
      </c>
    </row>
    <row r="92" spans="1:69">
      <c r="A92" s="8" t="s">
        <v>134</v>
      </c>
      <c r="B92" s="15">
        <f>'[3]18'!B94</f>
        <v>320</v>
      </c>
      <c r="C92" s="16">
        <f>'[3]18'!C94</f>
        <v>0</v>
      </c>
      <c r="D92" s="16">
        <f>'[3]18'!D94</f>
        <v>0</v>
      </c>
      <c r="E92" s="16">
        <f>'[3]18'!E94</f>
        <v>0</v>
      </c>
      <c r="F92" s="16">
        <f>'[3]18'!F94</f>
        <v>1030</v>
      </c>
      <c r="G92" s="16">
        <f>'[3]18'!G94</f>
        <v>0</v>
      </c>
      <c r="H92" s="17">
        <f t="shared" si="59"/>
        <v>1350</v>
      </c>
      <c r="I92" s="15">
        <f>'[3]18'!J94</f>
        <v>270</v>
      </c>
      <c r="J92" s="16">
        <f>'[3]18'!K94</f>
        <v>0</v>
      </c>
      <c r="K92" s="16">
        <f>'[3]18'!L94</f>
        <v>0</v>
      </c>
      <c r="L92" s="16">
        <f>'[3]18'!M94</f>
        <v>0</v>
      </c>
      <c r="M92" s="16">
        <f>'[3]18'!N94</f>
        <v>0</v>
      </c>
      <c r="N92" s="16">
        <f>'[3]18'!O94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T92" s="8">
        <v>25.92</v>
      </c>
      <c r="AU92" s="8">
        <v>25.92</v>
      </c>
      <c r="AW92" s="198">
        <v>26.99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26.99</v>
      </c>
      <c r="BD92" s="198">
        <v>26.99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26.99</v>
      </c>
      <c r="BL92" s="8">
        <f t="shared" si="53"/>
        <v>25.92</v>
      </c>
      <c r="BM92" s="8">
        <f t="shared" si="54"/>
        <v>25.92</v>
      </c>
      <c r="BN92" s="8">
        <f t="shared" si="55"/>
        <v>26.99</v>
      </c>
      <c r="BO92" s="8">
        <f t="shared" si="56"/>
        <v>26.99</v>
      </c>
      <c r="BP92" s="139">
        <f t="shared" si="57"/>
        <v>-1.0699999999999967</v>
      </c>
      <c r="BQ92" s="139">
        <f t="shared" si="58"/>
        <v>-1.0699999999999967</v>
      </c>
    </row>
    <row r="93" spans="1:69">
      <c r="A93" s="8" t="s">
        <v>135</v>
      </c>
      <c r="B93" s="15">
        <f>'[3]18'!B95</f>
        <v>320</v>
      </c>
      <c r="C93" s="16">
        <f>'[3]18'!C95</f>
        <v>0</v>
      </c>
      <c r="D93" s="16">
        <f>'[3]18'!D95</f>
        <v>0</v>
      </c>
      <c r="E93" s="16">
        <f>'[3]18'!E95</f>
        <v>0</v>
      </c>
      <c r="F93" s="16">
        <f>'[3]18'!F95</f>
        <v>1030</v>
      </c>
      <c r="G93" s="16">
        <f>'[3]18'!G95</f>
        <v>0</v>
      </c>
      <c r="H93" s="17">
        <f t="shared" si="59"/>
        <v>1350</v>
      </c>
      <c r="I93" s="15">
        <f>'[3]18'!J95</f>
        <v>270</v>
      </c>
      <c r="J93" s="16">
        <f>'[3]18'!K95</f>
        <v>0</v>
      </c>
      <c r="K93" s="16">
        <f>'[3]18'!L95</f>
        <v>0</v>
      </c>
      <c r="L93" s="16">
        <f>'[3]18'!M95</f>
        <v>0</v>
      </c>
      <c r="M93" s="16">
        <f>'[3]18'!N95</f>
        <v>0</v>
      </c>
      <c r="N93" s="16">
        <f>'[3]18'!O95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25.92</v>
      </c>
      <c r="AU93" s="8">
        <v>25.92</v>
      </c>
      <c r="AW93" s="198">
        <v>26.99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26.99</v>
      </c>
      <c r="BD93" s="198">
        <v>26.99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26.99</v>
      </c>
      <c r="BL93" s="8">
        <f t="shared" si="53"/>
        <v>25.92</v>
      </c>
      <c r="BM93" s="8">
        <f t="shared" si="54"/>
        <v>25.92</v>
      </c>
      <c r="BN93" s="8">
        <f t="shared" si="55"/>
        <v>26.99</v>
      </c>
      <c r="BO93" s="8">
        <f t="shared" si="56"/>
        <v>26.99</v>
      </c>
      <c r="BP93" s="139">
        <f t="shared" si="57"/>
        <v>-1.0699999999999967</v>
      </c>
      <c r="BQ93" s="139">
        <f t="shared" si="58"/>
        <v>-1.0699999999999967</v>
      </c>
    </row>
    <row r="94" spans="1:69">
      <c r="A94" s="8" t="s">
        <v>136</v>
      </c>
      <c r="B94" s="15">
        <f>'[3]18'!B96</f>
        <v>320</v>
      </c>
      <c r="C94" s="16">
        <f>'[3]18'!C96</f>
        <v>0</v>
      </c>
      <c r="D94" s="16">
        <f>'[3]18'!D96</f>
        <v>0</v>
      </c>
      <c r="E94" s="16">
        <f>'[3]18'!E96</f>
        <v>0</v>
      </c>
      <c r="F94" s="16">
        <f>'[3]18'!F96</f>
        <v>1030</v>
      </c>
      <c r="G94" s="16">
        <f>'[3]18'!G96</f>
        <v>0</v>
      </c>
      <c r="H94" s="17">
        <f t="shared" si="59"/>
        <v>1350</v>
      </c>
      <c r="I94" s="15">
        <f>'[3]18'!J96</f>
        <v>270</v>
      </c>
      <c r="J94" s="16">
        <f>'[3]18'!K96</f>
        <v>0</v>
      </c>
      <c r="K94" s="16">
        <f>'[3]18'!L96</f>
        <v>0</v>
      </c>
      <c r="L94" s="16">
        <f>'[3]18'!M96</f>
        <v>0</v>
      </c>
      <c r="M94" s="16">
        <f>'[3]18'!N96</f>
        <v>0</v>
      </c>
      <c r="N94" s="16">
        <f>'[3]18'!O96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25.92</v>
      </c>
      <c r="AU94" s="8">
        <v>25.92</v>
      </c>
      <c r="AW94" s="198">
        <v>26.99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26.99</v>
      </c>
      <c r="BD94" s="198">
        <v>26.99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26.99</v>
      </c>
      <c r="BL94" s="8">
        <f t="shared" si="53"/>
        <v>25.92</v>
      </c>
      <c r="BM94" s="8">
        <f t="shared" si="54"/>
        <v>25.92</v>
      </c>
      <c r="BN94" s="8">
        <f t="shared" si="55"/>
        <v>26.99</v>
      </c>
      <c r="BO94" s="8">
        <f t="shared" si="56"/>
        <v>26.99</v>
      </c>
      <c r="BP94" s="139">
        <f t="shared" si="57"/>
        <v>-1.0699999999999967</v>
      </c>
      <c r="BQ94" s="139">
        <f t="shared" si="58"/>
        <v>-1.0699999999999967</v>
      </c>
    </row>
    <row r="95" spans="1:69">
      <c r="A95" s="8" t="s">
        <v>137</v>
      </c>
      <c r="B95" s="15">
        <f>'[3]18'!B97</f>
        <v>320</v>
      </c>
      <c r="C95" s="16">
        <f>'[3]18'!C97</f>
        <v>0</v>
      </c>
      <c r="D95" s="16">
        <f>'[3]18'!D97</f>
        <v>0</v>
      </c>
      <c r="E95" s="16">
        <f>'[3]18'!E97</f>
        <v>0</v>
      </c>
      <c r="F95" s="16">
        <f>'[3]18'!F97</f>
        <v>1030</v>
      </c>
      <c r="G95" s="16">
        <f>'[3]18'!G97</f>
        <v>0</v>
      </c>
      <c r="H95" s="17">
        <f t="shared" si="59"/>
        <v>1350</v>
      </c>
      <c r="I95" s="15">
        <f>'[3]18'!J97</f>
        <v>270</v>
      </c>
      <c r="J95" s="16">
        <f>'[3]18'!K97</f>
        <v>0</v>
      </c>
      <c r="K95" s="16">
        <f>'[3]18'!L97</f>
        <v>0</v>
      </c>
      <c r="L95" s="16">
        <f>'[3]18'!M97</f>
        <v>0</v>
      </c>
      <c r="M95" s="16">
        <f>'[3]18'!N97</f>
        <v>0</v>
      </c>
      <c r="N95" s="16">
        <f>'[3]18'!O97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25.92</v>
      </c>
      <c r="AU95" s="8">
        <v>25.92</v>
      </c>
      <c r="AW95" s="198">
        <v>26.99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26.99</v>
      </c>
      <c r="BD95" s="198">
        <v>26.99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26.99</v>
      </c>
      <c r="BL95" s="8">
        <f t="shared" si="53"/>
        <v>25.92</v>
      </c>
      <c r="BM95" s="8">
        <f t="shared" si="54"/>
        <v>25.92</v>
      </c>
      <c r="BN95" s="8">
        <f t="shared" si="55"/>
        <v>26.99</v>
      </c>
      <c r="BO95" s="8">
        <f t="shared" si="56"/>
        <v>26.99</v>
      </c>
      <c r="BP95" s="139">
        <f t="shared" si="57"/>
        <v>-1.0699999999999967</v>
      </c>
      <c r="BQ95" s="139">
        <f t="shared" si="58"/>
        <v>-1.0699999999999967</v>
      </c>
    </row>
    <row r="96" spans="1:69">
      <c r="A96" s="8" t="s">
        <v>138</v>
      </c>
      <c r="B96" s="15">
        <f>'[3]18'!B98</f>
        <v>320</v>
      </c>
      <c r="C96" s="16">
        <f>'[3]18'!C98</f>
        <v>0</v>
      </c>
      <c r="D96" s="16">
        <f>'[3]18'!D98</f>
        <v>0</v>
      </c>
      <c r="E96" s="16">
        <f>'[3]18'!E98</f>
        <v>0</v>
      </c>
      <c r="F96" s="16">
        <f>'[3]18'!F98</f>
        <v>1030</v>
      </c>
      <c r="G96" s="16">
        <f>'[3]18'!G98</f>
        <v>0</v>
      </c>
      <c r="H96" s="17">
        <f t="shared" si="59"/>
        <v>1350</v>
      </c>
      <c r="I96" s="15">
        <f>'[3]18'!J98</f>
        <v>270</v>
      </c>
      <c r="J96" s="16">
        <f>'[3]18'!K98</f>
        <v>0</v>
      </c>
      <c r="K96" s="16">
        <f>'[3]18'!L98</f>
        <v>0</v>
      </c>
      <c r="L96" s="16">
        <f>'[3]18'!M98</f>
        <v>0</v>
      </c>
      <c r="M96" s="16">
        <f>'[3]18'!N98</f>
        <v>0</v>
      </c>
      <c r="N96" s="16">
        <f>'[3]18'!O98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25.92</v>
      </c>
      <c r="AU96" s="8">
        <v>25.92</v>
      </c>
      <c r="AW96" s="198">
        <v>26.99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26.99</v>
      </c>
      <c r="BD96" s="198">
        <v>26.99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26.99</v>
      </c>
      <c r="BL96" s="8">
        <f t="shared" si="53"/>
        <v>25.92</v>
      </c>
      <c r="BM96" s="8">
        <f t="shared" si="54"/>
        <v>25.92</v>
      </c>
      <c r="BN96" s="8">
        <f t="shared" si="55"/>
        <v>26.99</v>
      </c>
      <c r="BO96" s="8">
        <f t="shared" si="56"/>
        <v>26.99</v>
      </c>
      <c r="BP96" s="139">
        <f t="shared" si="57"/>
        <v>-1.0699999999999967</v>
      </c>
      <c r="BQ96" s="139">
        <f t="shared" si="58"/>
        <v>-1.0699999999999967</v>
      </c>
    </row>
    <row r="97" spans="1:69">
      <c r="A97" s="8" t="s">
        <v>139</v>
      </c>
      <c r="B97" s="15">
        <f>'[3]18'!B99</f>
        <v>320</v>
      </c>
      <c r="C97" s="16">
        <f>'[3]18'!C99</f>
        <v>0</v>
      </c>
      <c r="D97" s="16">
        <f>'[3]18'!D99</f>
        <v>0</v>
      </c>
      <c r="E97" s="16">
        <f>'[3]18'!E99</f>
        <v>0</v>
      </c>
      <c r="F97" s="16">
        <f>'[3]18'!F99</f>
        <v>1030</v>
      </c>
      <c r="G97" s="16">
        <f>'[3]18'!G99</f>
        <v>0</v>
      </c>
      <c r="H97" s="17">
        <f t="shared" si="59"/>
        <v>1350</v>
      </c>
      <c r="I97" s="15">
        <f>'[3]18'!J99</f>
        <v>270</v>
      </c>
      <c r="J97" s="16">
        <f>'[3]18'!K99</f>
        <v>0</v>
      </c>
      <c r="K97" s="16">
        <f>'[3]18'!L99</f>
        <v>0</v>
      </c>
      <c r="L97" s="16">
        <f>'[3]18'!M99</f>
        <v>0</v>
      </c>
      <c r="M97" s="16">
        <f>'[3]18'!N99</f>
        <v>0</v>
      </c>
      <c r="N97" s="16">
        <f>'[3]18'!O99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25.92</v>
      </c>
      <c r="AU97" s="8">
        <v>25.92</v>
      </c>
      <c r="AW97" s="198">
        <v>26.99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26.99</v>
      </c>
      <c r="BD97" s="198">
        <v>26.99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26.99</v>
      </c>
      <c r="BL97" s="8">
        <f t="shared" si="53"/>
        <v>25.92</v>
      </c>
      <c r="BM97" s="8">
        <f t="shared" si="54"/>
        <v>25.92</v>
      </c>
      <c r="BN97" s="8">
        <f t="shared" si="55"/>
        <v>26.99</v>
      </c>
      <c r="BO97" s="8">
        <f t="shared" si="56"/>
        <v>26.99</v>
      </c>
      <c r="BP97" s="139">
        <f t="shared" si="57"/>
        <v>-1.0699999999999967</v>
      </c>
      <c r="BQ97" s="139">
        <f t="shared" si="58"/>
        <v>-1.0699999999999967</v>
      </c>
    </row>
    <row r="98" spans="1:69">
      <c r="A98" s="8" t="s">
        <v>140</v>
      </c>
      <c r="B98" s="15">
        <f>'[3]18'!B100</f>
        <v>320</v>
      </c>
      <c r="C98" s="16">
        <f>'[3]18'!C100</f>
        <v>0</v>
      </c>
      <c r="D98" s="16">
        <f>'[3]18'!D100</f>
        <v>0</v>
      </c>
      <c r="E98" s="16">
        <f>'[3]18'!E100</f>
        <v>0</v>
      </c>
      <c r="F98" s="16">
        <f>'[3]18'!F100</f>
        <v>1030</v>
      </c>
      <c r="G98" s="16">
        <f>'[3]18'!G100</f>
        <v>0</v>
      </c>
      <c r="H98" s="17">
        <f t="shared" si="59"/>
        <v>1350</v>
      </c>
      <c r="I98" s="15">
        <f>'[3]18'!J100</f>
        <v>270</v>
      </c>
      <c r="J98" s="16">
        <f>'[3]18'!K100</f>
        <v>0</v>
      </c>
      <c r="K98" s="16">
        <f>'[3]18'!L100</f>
        <v>0</v>
      </c>
      <c r="L98" s="16">
        <f>'[3]18'!M100</f>
        <v>0</v>
      </c>
      <c r="M98" s="16">
        <f>'[3]18'!N100</f>
        <v>0</v>
      </c>
      <c r="N98" s="16">
        <f>'[3]18'!O100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25.92</v>
      </c>
      <c r="AU98" s="8">
        <v>25.92</v>
      </c>
      <c r="AW98" s="198">
        <v>26.99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26.99</v>
      </c>
      <c r="BD98" s="198">
        <v>26.99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26.99</v>
      </c>
      <c r="BL98" s="8">
        <f t="shared" si="53"/>
        <v>25.92</v>
      </c>
      <c r="BM98" s="8">
        <f t="shared" si="54"/>
        <v>25.92</v>
      </c>
      <c r="BN98" s="8">
        <f t="shared" si="55"/>
        <v>26.99</v>
      </c>
      <c r="BO98" s="8">
        <f t="shared" si="56"/>
        <v>26.99</v>
      </c>
      <c r="BP98" s="139">
        <f t="shared" si="57"/>
        <v>-1.0699999999999967</v>
      </c>
      <c r="BQ98" s="139">
        <f t="shared" si="58"/>
        <v>-1.0699999999999967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24.6</v>
      </c>
      <c r="G99" s="15">
        <f t="shared" si="62"/>
        <v>0</v>
      </c>
      <c r="H99" s="15">
        <f t="shared" si="62"/>
        <v>32.28</v>
      </c>
      <c r="I99" s="15">
        <f t="shared" si="62"/>
        <v>6.5278220000000005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6.5278220000000005</v>
      </c>
      <c r="P99" s="15">
        <f t="shared" si="62"/>
        <v>2.4E-2</v>
      </c>
      <c r="Q99" s="15">
        <f t="shared" si="62"/>
        <v>6.5278220000000005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6.5278220000000005</v>
      </c>
      <c r="X99" s="15">
        <f t="shared" si="62"/>
        <v>0.65851749999999953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0.65851749999999953</v>
      </c>
      <c r="AE99" s="15">
        <f t="shared" si="62"/>
        <v>0.69124749999999979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0.69124749999999979</v>
      </c>
      <c r="AL99" s="15">
        <f t="shared" si="62"/>
        <v>5.1780570000000061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5.1780570000000061</v>
      </c>
      <c r="AS99" s="15">
        <f t="shared" si="62"/>
        <v>0</v>
      </c>
      <c r="AT99" s="15">
        <f t="shared" si="62"/>
        <v>0.63497750000000042</v>
      </c>
      <c r="AU99" s="15">
        <f t="shared" si="62"/>
        <v>0.67056749999999976</v>
      </c>
      <c r="AV99" s="15">
        <f t="shared" si="62"/>
        <v>0</v>
      </c>
      <c r="AW99" s="15">
        <f t="shared" si="62"/>
        <v>0.65851749999999953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0.65851749999999953</v>
      </c>
      <c r="BD99" s="15">
        <f t="shared" si="62"/>
        <v>0.69124749999999979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0.69124749999999979</v>
      </c>
      <c r="BK99" s="15"/>
      <c r="BL99" s="15">
        <f t="shared" si="63"/>
        <v>0.63497750000000042</v>
      </c>
      <c r="BM99" s="15">
        <f t="shared" si="63"/>
        <v>0.67056749999999976</v>
      </c>
      <c r="BN99" s="15">
        <f t="shared" si="63"/>
        <v>0.65851749999999953</v>
      </c>
      <c r="BO99" s="15">
        <f t="shared" si="63"/>
        <v>0.69124749999999979</v>
      </c>
      <c r="BP99" s="15">
        <f t="shared" si="63"/>
        <v>-2.3539999999999936E-2</v>
      </c>
      <c r="BQ99" s="15">
        <f t="shared" si="63"/>
        <v>-2.0679999999999935E-2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45278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45278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45278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0</v>
      </c>
      <c r="E3">
        <f>PPCL!N3</f>
        <v>0</v>
      </c>
      <c r="F3">
        <f>B3+C3</f>
        <v>265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265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265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265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265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265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265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265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265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265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265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265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265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265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265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265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265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265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265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265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265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265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265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265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265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265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265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265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265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265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265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265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265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265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265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265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265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265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265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265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265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265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265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265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265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265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265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265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265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265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265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265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265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265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265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265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265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265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265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265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265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265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265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265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265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265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265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265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265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265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265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265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265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265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265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265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265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265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265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265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265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265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265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265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265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265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265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265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265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265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265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265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265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265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265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265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6.36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75</v>
      </c>
      <c r="C3">
        <f>PPCL!E3</f>
        <v>0</v>
      </c>
      <c r="D3">
        <f>PPCL!O3</f>
        <v>0</v>
      </c>
      <c r="E3">
        <f>PPCL!P3</f>
        <v>0</v>
      </c>
      <c r="F3">
        <f>B3+C3</f>
        <v>75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75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75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75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75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75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75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75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75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75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75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75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75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75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75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75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75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75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75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75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75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75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75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75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75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75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75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75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75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75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75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75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75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75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75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75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75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75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75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75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75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75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75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75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75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75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75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75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75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75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75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75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75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75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75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75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75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75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75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75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75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75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75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75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75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75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75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75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75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75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75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75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75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75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75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75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75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75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75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75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75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75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75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75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75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75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75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75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75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75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75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75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75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75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75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75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75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75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75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75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75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75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75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75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75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75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75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75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75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75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75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75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75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75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75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75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75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75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75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75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75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75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75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75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75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75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75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75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75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75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75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75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75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75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75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75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75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75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75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75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75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75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75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75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75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75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75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75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75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75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75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75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75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75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75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75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75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75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75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75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75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75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75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75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75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75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75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75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75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75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75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75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75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75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75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75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75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75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75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75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75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75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75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75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75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75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75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75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75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75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75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36.6</v>
      </c>
      <c r="E3">
        <f>GT!N3</f>
        <v>0</v>
      </c>
      <c r="F3">
        <f>B3+C3</f>
        <v>72</v>
      </c>
      <c r="G3">
        <f>D3+E3-X3</f>
        <v>36.6</v>
      </c>
      <c r="H3" s="112"/>
      <c r="I3">
        <f>BRPL_EOD!AA3+BRPL_EOD!AB3</f>
        <v>15.16</v>
      </c>
      <c r="J3">
        <f>BYPL_EOD!AA3+BYPL_EOD!AB3</f>
        <v>8.3000000000000007</v>
      </c>
      <c r="K3">
        <f>MES_EOD!AA3+MES_EOD!AB3</f>
        <v>0</v>
      </c>
      <c r="L3">
        <f>NDMC_EOD!AA3+NDMC_EOD!AB3</f>
        <v>2.08</v>
      </c>
      <c r="M3">
        <f>TPDDL_EOD!AA3+TPDDL_EOD!AB3</f>
        <v>11</v>
      </c>
      <c r="N3">
        <f t="shared" ref="N3:N66" si="0">SUM(I3:M3)</f>
        <v>36.54</v>
      </c>
      <c r="O3" s="112">
        <f t="shared" ref="O3:O66" si="1">G3-N3</f>
        <v>6.0000000000002274E-2</v>
      </c>
      <c r="P3">
        <v>15.184893267651889</v>
      </c>
      <c r="Q3">
        <v>8.3136288998357983</v>
      </c>
      <c r="R3">
        <v>0</v>
      </c>
      <c r="S3">
        <v>2.0834154351395733</v>
      </c>
      <c r="T3">
        <v>11.018062397372743</v>
      </c>
      <c r="U3" s="114">
        <f t="shared" ref="U3:U66" si="2">SUM(P3:T3)</f>
        <v>36.6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36.6</v>
      </c>
      <c r="E4">
        <f>GT!N4</f>
        <v>0</v>
      </c>
      <c r="F4">
        <f t="shared" ref="F4:F67" si="4">B4+C4</f>
        <v>72</v>
      </c>
      <c r="G4">
        <f t="shared" ref="G4:G67" si="5">D4+E4-X4</f>
        <v>36.6</v>
      </c>
      <c r="H4" s="112"/>
      <c r="I4">
        <f>BRPL_EOD!AA4+BRPL_EOD!AB4</f>
        <v>15.16</v>
      </c>
      <c r="J4">
        <f>BYPL_EOD!AA4+BYPL_EOD!AB4</f>
        <v>8.3000000000000007</v>
      </c>
      <c r="K4">
        <f>MES_EOD!AA4+MES_EOD!AB4</f>
        <v>0</v>
      </c>
      <c r="L4">
        <f>NDMC_EOD!AA4+NDMC_EOD!AB4</f>
        <v>2.08</v>
      </c>
      <c r="M4">
        <f>TPDDL_EOD!AA4+TPDDL_EOD!AB4</f>
        <v>11</v>
      </c>
      <c r="N4">
        <f t="shared" si="0"/>
        <v>36.54</v>
      </c>
      <c r="O4" s="112">
        <f t="shared" si="1"/>
        <v>6.0000000000002274E-2</v>
      </c>
      <c r="P4">
        <v>15.184893267651889</v>
      </c>
      <c r="Q4">
        <v>8.3136288998357983</v>
      </c>
      <c r="R4">
        <v>0</v>
      </c>
      <c r="S4">
        <v>2.0834154351395733</v>
      </c>
      <c r="T4">
        <v>11.018062397372743</v>
      </c>
      <c r="U4" s="114">
        <f t="shared" si="2"/>
        <v>36.6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36.6</v>
      </c>
      <c r="E5">
        <f>GT!N5</f>
        <v>0</v>
      </c>
      <c r="F5">
        <f t="shared" si="4"/>
        <v>72</v>
      </c>
      <c r="G5">
        <f t="shared" si="5"/>
        <v>36.6</v>
      </c>
      <c r="H5" s="112"/>
      <c r="I5">
        <f>BRPL_EOD!AA5+BRPL_EOD!AB5</f>
        <v>15.16</v>
      </c>
      <c r="J5">
        <f>BYPL_EOD!AA5+BYPL_EOD!AB5</f>
        <v>8.3000000000000007</v>
      </c>
      <c r="K5">
        <f>MES_EOD!AA5+MES_EOD!AB5</f>
        <v>0</v>
      </c>
      <c r="L5">
        <f>NDMC_EOD!AA5+NDMC_EOD!AB5</f>
        <v>2.08</v>
      </c>
      <c r="M5">
        <f>TPDDL_EOD!AA5+TPDDL_EOD!AB5</f>
        <v>11</v>
      </c>
      <c r="N5">
        <f t="shared" si="0"/>
        <v>36.54</v>
      </c>
      <c r="O5" s="112">
        <f t="shared" si="1"/>
        <v>6.0000000000002274E-2</v>
      </c>
      <c r="P5">
        <v>15.184893267651889</v>
      </c>
      <c r="Q5">
        <v>8.3136288998357983</v>
      </c>
      <c r="R5">
        <v>0</v>
      </c>
      <c r="S5">
        <v>2.0834154351395733</v>
      </c>
      <c r="T5">
        <v>11.018062397372743</v>
      </c>
      <c r="U5" s="114">
        <f t="shared" si="2"/>
        <v>36.6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36.6</v>
      </c>
      <c r="E6">
        <f>GT!N6</f>
        <v>0</v>
      </c>
      <c r="F6">
        <f t="shared" si="4"/>
        <v>72</v>
      </c>
      <c r="G6">
        <f t="shared" si="5"/>
        <v>36.6</v>
      </c>
      <c r="H6" s="112"/>
      <c r="I6">
        <f>BRPL_EOD!AA6+BRPL_EOD!AB6</f>
        <v>15.16</v>
      </c>
      <c r="J6">
        <f>BYPL_EOD!AA6+BYPL_EOD!AB6</f>
        <v>8.3000000000000007</v>
      </c>
      <c r="K6">
        <f>MES_EOD!AA6+MES_EOD!AB6</f>
        <v>0</v>
      </c>
      <c r="L6">
        <f>NDMC_EOD!AA6+NDMC_EOD!AB6</f>
        <v>2.08</v>
      </c>
      <c r="M6">
        <f>TPDDL_EOD!AA6+TPDDL_EOD!AB6</f>
        <v>11</v>
      </c>
      <c r="N6">
        <f t="shared" si="0"/>
        <v>36.54</v>
      </c>
      <c r="O6" s="112">
        <f t="shared" si="1"/>
        <v>6.0000000000002274E-2</v>
      </c>
      <c r="P6">
        <v>15.184893267651889</v>
      </c>
      <c r="Q6">
        <v>8.3136288998357983</v>
      </c>
      <c r="R6">
        <v>0</v>
      </c>
      <c r="S6">
        <v>2.0834154351395733</v>
      </c>
      <c r="T6">
        <v>11.018062397372743</v>
      </c>
      <c r="U6" s="114">
        <f t="shared" si="2"/>
        <v>36.6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36.6</v>
      </c>
      <c r="E7">
        <f>GT!N7</f>
        <v>0</v>
      </c>
      <c r="F7">
        <f t="shared" si="4"/>
        <v>72</v>
      </c>
      <c r="G7">
        <f t="shared" si="5"/>
        <v>36.6</v>
      </c>
      <c r="H7" s="112"/>
      <c r="I7">
        <f>BRPL_EOD!AA7+BRPL_EOD!AB7</f>
        <v>15.16</v>
      </c>
      <c r="J7">
        <f>BYPL_EOD!AA7+BYPL_EOD!AB7</f>
        <v>8.3000000000000007</v>
      </c>
      <c r="K7">
        <f>MES_EOD!AA7+MES_EOD!AB7</f>
        <v>0</v>
      </c>
      <c r="L7">
        <f>NDMC_EOD!AA7+NDMC_EOD!AB7</f>
        <v>2.08</v>
      </c>
      <c r="M7">
        <f>TPDDL_EOD!AA7+TPDDL_EOD!AB7</f>
        <v>11</v>
      </c>
      <c r="N7">
        <f t="shared" si="0"/>
        <v>36.54</v>
      </c>
      <c r="O7" s="112">
        <f t="shared" si="1"/>
        <v>6.0000000000002274E-2</v>
      </c>
      <c r="P7">
        <v>15.184893267651889</v>
      </c>
      <c r="Q7">
        <v>8.3136288998357983</v>
      </c>
      <c r="R7">
        <v>0</v>
      </c>
      <c r="S7">
        <v>2.0834154351395733</v>
      </c>
      <c r="T7">
        <v>11.018062397372743</v>
      </c>
      <c r="U7" s="114">
        <f t="shared" si="2"/>
        <v>36.6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36.6</v>
      </c>
      <c r="E8">
        <f>GT!N8</f>
        <v>0</v>
      </c>
      <c r="F8">
        <f t="shared" si="4"/>
        <v>72</v>
      </c>
      <c r="G8">
        <f t="shared" si="5"/>
        <v>36.6</v>
      </c>
      <c r="H8" s="112"/>
      <c r="I8">
        <f>BRPL_EOD!AA8+BRPL_EOD!AB8</f>
        <v>15.16</v>
      </c>
      <c r="J8">
        <f>BYPL_EOD!AA8+BYPL_EOD!AB8</f>
        <v>8.3000000000000007</v>
      </c>
      <c r="K8">
        <f>MES_EOD!AA8+MES_EOD!AB8</f>
        <v>0</v>
      </c>
      <c r="L8">
        <f>NDMC_EOD!AA8+NDMC_EOD!AB8</f>
        <v>2.08</v>
      </c>
      <c r="M8">
        <f>TPDDL_EOD!AA8+TPDDL_EOD!AB8</f>
        <v>11</v>
      </c>
      <c r="N8">
        <f t="shared" si="0"/>
        <v>36.54</v>
      </c>
      <c r="O8" s="112">
        <f t="shared" si="1"/>
        <v>6.0000000000002274E-2</v>
      </c>
      <c r="P8">
        <v>15.184893267651889</v>
      </c>
      <c r="Q8">
        <v>8.3136288998357983</v>
      </c>
      <c r="R8">
        <v>0</v>
      </c>
      <c r="S8">
        <v>2.0834154351395733</v>
      </c>
      <c r="T8">
        <v>11.018062397372743</v>
      </c>
      <c r="U8" s="114">
        <f t="shared" si="2"/>
        <v>36.6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36.6</v>
      </c>
      <c r="E9">
        <f>GT!N9</f>
        <v>0</v>
      </c>
      <c r="F9">
        <f t="shared" si="4"/>
        <v>72</v>
      </c>
      <c r="G9">
        <f t="shared" si="5"/>
        <v>36.6</v>
      </c>
      <c r="H9" s="112"/>
      <c r="I9">
        <f>BRPL_EOD!AA9+BRPL_EOD!AB9</f>
        <v>15.16</v>
      </c>
      <c r="J9">
        <f>BYPL_EOD!AA9+BYPL_EOD!AB9</f>
        <v>8.3000000000000007</v>
      </c>
      <c r="K9">
        <f>MES_EOD!AA9+MES_EOD!AB9</f>
        <v>0</v>
      </c>
      <c r="L9">
        <f>NDMC_EOD!AA9+NDMC_EOD!AB9</f>
        <v>2.08</v>
      </c>
      <c r="M9">
        <f>TPDDL_EOD!AA9+TPDDL_EOD!AB9</f>
        <v>11</v>
      </c>
      <c r="N9">
        <f t="shared" si="0"/>
        <v>36.54</v>
      </c>
      <c r="O9" s="112">
        <f t="shared" si="1"/>
        <v>6.0000000000002274E-2</v>
      </c>
      <c r="P9">
        <v>15.184893267651889</v>
      </c>
      <c r="Q9">
        <v>8.3136288998357983</v>
      </c>
      <c r="R9">
        <v>0</v>
      </c>
      <c r="S9">
        <v>2.0834154351395733</v>
      </c>
      <c r="T9">
        <v>11.018062397372743</v>
      </c>
      <c r="U9" s="114">
        <f t="shared" si="2"/>
        <v>36.6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36.6</v>
      </c>
      <c r="E10">
        <f>GT!N10</f>
        <v>0</v>
      </c>
      <c r="F10">
        <f t="shared" si="4"/>
        <v>72</v>
      </c>
      <c r="G10">
        <f t="shared" si="5"/>
        <v>36.6</v>
      </c>
      <c r="H10" s="112"/>
      <c r="I10">
        <f>BRPL_EOD!AA10+BRPL_EOD!AB10</f>
        <v>15.16</v>
      </c>
      <c r="J10">
        <f>BYPL_EOD!AA10+BYPL_EOD!AB10</f>
        <v>8.3000000000000007</v>
      </c>
      <c r="K10">
        <f>MES_EOD!AA10+MES_EOD!AB10</f>
        <v>0</v>
      </c>
      <c r="L10">
        <f>NDMC_EOD!AA10+NDMC_EOD!AB10</f>
        <v>2.08</v>
      </c>
      <c r="M10">
        <f>TPDDL_EOD!AA10+TPDDL_EOD!AB10</f>
        <v>11</v>
      </c>
      <c r="N10">
        <f t="shared" si="0"/>
        <v>36.54</v>
      </c>
      <c r="O10" s="112">
        <f t="shared" si="1"/>
        <v>6.0000000000002274E-2</v>
      </c>
      <c r="P10">
        <v>15.184893267651889</v>
      </c>
      <c r="Q10">
        <v>8.3136288998357983</v>
      </c>
      <c r="R10">
        <v>0</v>
      </c>
      <c r="S10">
        <v>2.0834154351395733</v>
      </c>
      <c r="T10">
        <v>11.018062397372743</v>
      </c>
      <c r="U10" s="114">
        <f t="shared" si="2"/>
        <v>36.6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36.6</v>
      </c>
      <c r="E11">
        <f>GT!N11</f>
        <v>0</v>
      </c>
      <c r="F11">
        <f t="shared" si="4"/>
        <v>72</v>
      </c>
      <c r="G11">
        <f t="shared" si="5"/>
        <v>36.6</v>
      </c>
      <c r="H11" s="112"/>
      <c r="I11">
        <f>BRPL_EOD!AA11+BRPL_EOD!AB11</f>
        <v>14.45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11</v>
      </c>
      <c r="N11">
        <f t="shared" si="0"/>
        <v>35.53</v>
      </c>
      <c r="O11" s="112">
        <f t="shared" si="1"/>
        <v>1.0700000000000003</v>
      </c>
      <c r="P11">
        <v>14.885167464114831</v>
      </c>
      <c r="Q11">
        <v>8.2409231635237834</v>
      </c>
      <c r="R11">
        <v>0</v>
      </c>
      <c r="S11">
        <v>2.1426400225161837</v>
      </c>
      <c r="T11">
        <v>11.331269349845201</v>
      </c>
      <c r="U11" s="114">
        <f t="shared" si="2"/>
        <v>36.599999999999994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36.6</v>
      </c>
      <c r="E12">
        <f>GT!N12</f>
        <v>0</v>
      </c>
      <c r="F12">
        <f t="shared" si="4"/>
        <v>72</v>
      </c>
      <c r="G12">
        <f t="shared" si="5"/>
        <v>36.6</v>
      </c>
      <c r="H12" s="112"/>
      <c r="I12">
        <f>BRPL_EOD!AA12+BRPL_EOD!AB12</f>
        <v>14.45</v>
      </c>
      <c r="J12">
        <f>BYPL_EOD!AA12+BYPL_EOD!AB12</f>
        <v>8</v>
      </c>
      <c r="K12">
        <f>MES_EOD!AA12+MES_EOD!AB12</f>
        <v>0</v>
      </c>
      <c r="L12">
        <f>NDMC_EOD!AA12+NDMC_EOD!AB12</f>
        <v>2.08</v>
      </c>
      <c r="M12">
        <f>TPDDL_EOD!AA12+TPDDL_EOD!AB12</f>
        <v>11</v>
      </c>
      <c r="N12">
        <f t="shared" si="0"/>
        <v>35.53</v>
      </c>
      <c r="O12" s="112">
        <f t="shared" si="1"/>
        <v>1.0700000000000003</v>
      </c>
      <c r="P12">
        <v>14.885167464114831</v>
      </c>
      <c r="Q12">
        <v>8.2409231635237834</v>
      </c>
      <c r="R12">
        <v>0</v>
      </c>
      <c r="S12">
        <v>2.1426400225161837</v>
      </c>
      <c r="T12">
        <v>11.331269349845201</v>
      </c>
      <c r="U12" s="114">
        <f t="shared" si="2"/>
        <v>36.599999999999994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36.6</v>
      </c>
      <c r="E13">
        <f>GT!N13</f>
        <v>0</v>
      </c>
      <c r="F13">
        <f t="shared" si="4"/>
        <v>72</v>
      </c>
      <c r="G13">
        <f t="shared" si="5"/>
        <v>36.6</v>
      </c>
      <c r="H13" s="112"/>
      <c r="I13">
        <f>BRPL_EOD!AA13+BRPL_EOD!AB13</f>
        <v>14.45</v>
      </c>
      <c r="J13">
        <f>BYPL_EOD!AA13+BYPL_EOD!AB13</f>
        <v>8</v>
      </c>
      <c r="K13">
        <f>MES_EOD!AA13+MES_EOD!AB13</f>
        <v>0</v>
      </c>
      <c r="L13">
        <f>NDMC_EOD!AA13+NDMC_EOD!AB13</f>
        <v>2.08</v>
      </c>
      <c r="M13">
        <f>TPDDL_EOD!AA13+TPDDL_EOD!AB13</f>
        <v>11</v>
      </c>
      <c r="N13">
        <f t="shared" si="0"/>
        <v>35.53</v>
      </c>
      <c r="O13" s="112">
        <f t="shared" si="1"/>
        <v>1.0700000000000003</v>
      </c>
      <c r="P13">
        <v>14.885167464114831</v>
      </c>
      <c r="Q13">
        <v>8.2409231635237834</v>
      </c>
      <c r="R13">
        <v>0</v>
      </c>
      <c r="S13">
        <v>2.1426400225161837</v>
      </c>
      <c r="T13">
        <v>11.331269349845201</v>
      </c>
      <c r="U13" s="114">
        <f t="shared" si="2"/>
        <v>36.599999999999994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35.6</v>
      </c>
      <c r="E14">
        <f>GT!N14</f>
        <v>0</v>
      </c>
      <c r="F14">
        <f t="shared" si="4"/>
        <v>72</v>
      </c>
      <c r="G14">
        <f t="shared" si="5"/>
        <v>35.6</v>
      </c>
      <c r="H14" s="112"/>
      <c r="I14">
        <f>BRPL_EOD!AA14+BRPL_EOD!AB14</f>
        <v>14.45</v>
      </c>
      <c r="J14">
        <f>BYPL_EOD!AA14+BYPL_EOD!AB14</f>
        <v>8</v>
      </c>
      <c r="K14">
        <f>MES_EOD!AA14+MES_EOD!AB14</f>
        <v>0</v>
      </c>
      <c r="L14">
        <f>NDMC_EOD!AA14+NDMC_EOD!AB14</f>
        <v>2.08</v>
      </c>
      <c r="M14">
        <f>TPDDL_EOD!AA14+TPDDL_EOD!AB14</f>
        <v>11</v>
      </c>
      <c r="N14">
        <f t="shared" si="0"/>
        <v>35.53</v>
      </c>
      <c r="O14" s="112">
        <f t="shared" si="1"/>
        <v>7.0000000000000284E-2</v>
      </c>
      <c r="P14">
        <v>14.47846889952153</v>
      </c>
      <c r="Q14">
        <v>8.0157613284548273</v>
      </c>
      <c r="R14">
        <v>0</v>
      </c>
      <c r="S14">
        <v>2.0840979453982551</v>
      </c>
      <c r="T14">
        <v>11.021671826625386</v>
      </c>
      <c r="U14" s="114">
        <f t="shared" si="2"/>
        <v>35.6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35.6</v>
      </c>
      <c r="E15">
        <f>GT!N15</f>
        <v>0</v>
      </c>
      <c r="F15">
        <f t="shared" si="4"/>
        <v>72</v>
      </c>
      <c r="G15">
        <f t="shared" si="5"/>
        <v>35.6</v>
      </c>
      <c r="H15" s="112"/>
      <c r="I15">
        <f>BRPL_EOD!AA15+BRPL_EOD!AB15</f>
        <v>14.45</v>
      </c>
      <c r="J15">
        <f>BYPL_EOD!AA15+BYPL_EOD!AB15</f>
        <v>8</v>
      </c>
      <c r="K15">
        <f>MES_EOD!AA15+MES_EOD!AB15</f>
        <v>0</v>
      </c>
      <c r="L15">
        <f>NDMC_EOD!AA15+NDMC_EOD!AB15</f>
        <v>2.08</v>
      </c>
      <c r="M15">
        <f>TPDDL_EOD!AA15+TPDDL_EOD!AB15</f>
        <v>11</v>
      </c>
      <c r="N15">
        <f t="shared" si="0"/>
        <v>35.53</v>
      </c>
      <c r="O15" s="112">
        <f t="shared" si="1"/>
        <v>7.0000000000000284E-2</v>
      </c>
      <c r="P15">
        <v>14.47846889952153</v>
      </c>
      <c r="Q15">
        <v>8.0157613284548273</v>
      </c>
      <c r="R15">
        <v>0</v>
      </c>
      <c r="S15">
        <v>2.0840979453982551</v>
      </c>
      <c r="T15">
        <v>11.021671826625386</v>
      </c>
      <c r="U15" s="114">
        <f t="shared" si="2"/>
        <v>35.6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35.6</v>
      </c>
      <c r="E16">
        <f>GT!N16</f>
        <v>0</v>
      </c>
      <c r="F16">
        <f t="shared" si="4"/>
        <v>72</v>
      </c>
      <c r="G16">
        <f t="shared" si="5"/>
        <v>35.6</v>
      </c>
      <c r="H16" s="112"/>
      <c r="I16">
        <f>BRPL_EOD!AA16+BRPL_EOD!AB16</f>
        <v>14.45</v>
      </c>
      <c r="J16">
        <f>BYPL_EOD!AA16+BYPL_EOD!AB16</f>
        <v>8</v>
      </c>
      <c r="K16">
        <f>MES_EOD!AA16+MES_EOD!AB16</f>
        <v>0</v>
      </c>
      <c r="L16">
        <f>NDMC_EOD!AA16+NDMC_EOD!AB16</f>
        <v>2.08</v>
      </c>
      <c r="M16">
        <f>TPDDL_EOD!AA16+TPDDL_EOD!AB16</f>
        <v>11</v>
      </c>
      <c r="N16">
        <f t="shared" si="0"/>
        <v>35.53</v>
      </c>
      <c r="O16" s="112">
        <f t="shared" si="1"/>
        <v>7.0000000000000284E-2</v>
      </c>
      <c r="P16">
        <v>14.47846889952153</v>
      </c>
      <c r="Q16">
        <v>8.0157613284548273</v>
      </c>
      <c r="R16">
        <v>0</v>
      </c>
      <c r="S16">
        <v>2.0840979453982551</v>
      </c>
      <c r="T16">
        <v>11.021671826625386</v>
      </c>
      <c r="U16" s="114">
        <f t="shared" si="2"/>
        <v>35.6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35.6</v>
      </c>
      <c r="E17">
        <f>GT!N17</f>
        <v>0</v>
      </c>
      <c r="F17">
        <f t="shared" si="4"/>
        <v>72</v>
      </c>
      <c r="G17">
        <f t="shared" si="5"/>
        <v>35.6</v>
      </c>
      <c r="H17" s="112"/>
      <c r="I17">
        <f>BRPL_EOD!AA17+BRPL_EOD!AB17</f>
        <v>14.45</v>
      </c>
      <c r="J17">
        <f>BYPL_EOD!AA17+BYPL_EOD!AB17</f>
        <v>8</v>
      </c>
      <c r="K17">
        <f>MES_EOD!AA17+MES_EOD!AB17</f>
        <v>0</v>
      </c>
      <c r="L17">
        <f>NDMC_EOD!AA17+NDMC_EOD!AB17</f>
        <v>2.08</v>
      </c>
      <c r="M17">
        <f>TPDDL_EOD!AA17+TPDDL_EOD!AB17</f>
        <v>11</v>
      </c>
      <c r="N17">
        <f t="shared" si="0"/>
        <v>35.53</v>
      </c>
      <c r="O17" s="112">
        <f t="shared" si="1"/>
        <v>7.0000000000000284E-2</v>
      </c>
      <c r="P17">
        <v>14.47846889952153</v>
      </c>
      <c r="Q17">
        <v>8.0157613284548273</v>
      </c>
      <c r="R17">
        <v>0</v>
      </c>
      <c r="S17">
        <v>2.0840979453982551</v>
      </c>
      <c r="T17">
        <v>11.021671826625386</v>
      </c>
      <c r="U17" s="114">
        <f t="shared" si="2"/>
        <v>35.6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35.6</v>
      </c>
      <c r="E18">
        <f>GT!N18</f>
        <v>0</v>
      </c>
      <c r="F18">
        <f t="shared" si="4"/>
        <v>72</v>
      </c>
      <c r="G18">
        <f t="shared" si="5"/>
        <v>35.6</v>
      </c>
      <c r="H18" s="112"/>
      <c r="I18">
        <f>BRPL_EOD!AA18+BRPL_EOD!AB18</f>
        <v>14.45</v>
      </c>
      <c r="J18">
        <f>BYPL_EOD!AA18+BYPL_EOD!AB18</f>
        <v>8</v>
      </c>
      <c r="K18">
        <f>MES_EOD!AA18+MES_EOD!AB18</f>
        <v>0</v>
      </c>
      <c r="L18">
        <f>NDMC_EOD!AA18+NDMC_EOD!AB18</f>
        <v>2.08</v>
      </c>
      <c r="M18">
        <f>TPDDL_EOD!AA18+TPDDL_EOD!AB18</f>
        <v>11</v>
      </c>
      <c r="N18">
        <f t="shared" si="0"/>
        <v>35.53</v>
      </c>
      <c r="O18" s="112">
        <f t="shared" si="1"/>
        <v>7.0000000000000284E-2</v>
      </c>
      <c r="P18">
        <v>14.47846889952153</v>
      </c>
      <c r="Q18">
        <v>8.0157613284548273</v>
      </c>
      <c r="R18">
        <v>0</v>
      </c>
      <c r="S18">
        <v>2.0840979453982551</v>
      </c>
      <c r="T18">
        <v>11.021671826625386</v>
      </c>
      <c r="U18" s="114">
        <f t="shared" si="2"/>
        <v>35.6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36.6</v>
      </c>
      <c r="E19">
        <f>GT!N19</f>
        <v>0</v>
      </c>
      <c r="F19">
        <f t="shared" si="4"/>
        <v>72</v>
      </c>
      <c r="G19">
        <f t="shared" si="5"/>
        <v>36.6</v>
      </c>
      <c r="H19" s="112"/>
      <c r="I19">
        <f>BRPL_EOD!AA19+BRPL_EOD!AB19</f>
        <v>15.16</v>
      </c>
      <c r="J19">
        <f>BYPL_EOD!AA19+BYPL_EOD!AB19</f>
        <v>8.3000000000000007</v>
      </c>
      <c r="K19">
        <f>MES_EOD!AA19+MES_EOD!AB19</f>
        <v>0</v>
      </c>
      <c r="L19">
        <f>NDMC_EOD!AA19+NDMC_EOD!AB19</f>
        <v>2.08</v>
      </c>
      <c r="M19">
        <f>TPDDL_EOD!AA19+TPDDL_EOD!AB19</f>
        <v>11</v>
      </c>
      <c r="N19">
        <f t="shared" si="0"/>
        <v>36.54</v>
      </c>
      <c r="O19" s="112">
        <f t="shared" si="1"/>
        <v>6.0000000000002274E-2</v>
      </c>
      <c r="P19">
        <v>15.184893267651889</v>
      </c>
      <c r="Q19">
        <v>8.3136288998357983</v>
      </c>
      <c r="R19">
        <v>0</v>
      </c>
      <c r="S19">
        <v>2.0834154351395733</v>
      </c>
      <c r="T19">
        <v>11.018062397372743</v>
      </c>
      <c r="U19" s="114">
        <f t="shared" si="2"/>
        <v>36.6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36.6</v>
      </c>
      <c r="E20">
        <f>GT!N20</f>
        <v>0</v>
      </c>
      <c r="F20">
        <f t="shared" si="4"/>
        <v>72</v>
      </c>
      <c r="G20">
        <f t="shared" si="5"/>
        <v>36.6</v>
      </c>
      <c r="H20" s="112"/>
      <c r="I20">
        <f>BRPL_EOD!AA20+BRPL_EOD!AB20</f>
        <v>15.16</v>
      </c>
      <c r="J20">
        <f>BYPL_EOD!AA20+BYPL_EOD!AB20</f>
        <v>8.3000000000000007</v>
      </c>
      <c r="K20">
        <f>MES_EOD!AA20+MES_EOD!AB20</f>
        <v>0</v>
      </c>
      <c r="L20">
        <f>NDMC_EOD!AA20+NDMC_EOD!AB20</f>
        <v>2.08</v>
      </c>
      <c r="M20">
        <f>TPDDL_EOD!AA20+TPDDL_EOD!AB20</f>
        <v>11</v>
      </c>
      <c r="N20">
        <f t="shared" si="0"/>
        <v>36.54</v>
      </c>
      <c r="O20" s="112">
        <f t="shared" si="1"/>
        <v>6.0000000000002274E-2</v>
      </c>
      <c r="P20">
        <v>15.184893267651889</v>
      </c>
      <c r="Q20">
        <v>8.3136288998357983</v>
      </c>
      <c r="R20">
        <v>0</v>
      </c>
      <c r="S20">
        <v>2.0834154351395733</v>
      </c>
      <c r="T20">
        <v>11.018062397372743</v>
      </c>
      <c r="U20" s="114">
        <f t="shared" si="2"/>
        <v>36.6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36.6</v>
      </c>
      <c r="E21">
        <f>GT!N21</f>
        <v>0</v>
      </c>
      <c r="F21">
        <f t="shared" si="4"/>
        <v>72</v>
      </c>
      <c r="G21">
        <f t="shared" si="5"/>
        <v>36.6</v>
      </c>
      <c r="H21" s="112"/>
      <c r="I21">
        <f>BRPL_EOD!AA21+BRPL_EOD!AB21</f>
        <v>15.16</v>
      </c>
      <c r="J21">
        <f>BYPL_EOD!AA21+BYPL_EOD!AB21</f>
        <v>8.3000000000000007</v>
      </c>
      <c r="K21">
        <f>MES_EOD!AA21+MES_EOD!AB21</f>
        <v>0</v>
      </c>
      <c r="L21">
        <f>NDMC_EOD!AA21+NDMC_EOD!AB21</f>
        <v>2.08</v>
      </c>
      <c r="M21">
        <f>TPDDL_EOD!AA21+TPDDL_EOD!AB21</f>
        <v>11</v>
      </c>
      <c r="N21">
        <f t="shared" si="0"/>
        <v>36.54</v>
      </c>
      <c r="O21" s="112">
        <f t="shared" si="1"/>
        <v>6.0000000000002274E-2</v>
      </c>
      <c r="P21">
        <v>15.184893267651889</v>
      </c>
      <c r="Q21">
        <v>8.3136288998357983</v>
      </c>
      <c r="R21">
        <v>0</v>
      </c>
      <c r="S21">
        <v>2.0834154351395733</v>
      </c>
      <c r="T21">
        <v>11.018062397372743</v>
      </c>
      <c r="U21" s="114">
        <f t="shared" si="2"/>
        <v>36.6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36.6</v>
      </c>
      <c r="E22">
        <f>GT!N22</f>
        <v>0</v>
      </c>
      <c r="F22">
        <f t="shared" si="4"/>
        <v>72</v>
      </c>
      <c r="G22">
        <f t="shared" si="5"/>
        <v>36.6</v>
      </c>
      <c r="H22" s="112"/>
      <c r="I22">
        <f>BRPL_EOD!AA22+BRPL_EOD!AB22</f>
        <v>15.16</v>
      </c>
      <c r="J22">
        <f>BYPL_EOD!AA22+BYPL_EOD!AB22</f>
        <v>8.3000000000000007</v>
      </c>
      <c r="K22">
        <f>MES_EOD!AA22+MES_EOD!AB22</f>
        <v>0</v>
      </c>
      <c r="L22">
        <f>NDMC_EOD!AA22+NDMC_EOD!AB22</f>
        <v>2.08</v>
      </c>
      <c r="M22">
        <f>TPDDL_EOD!AA22+TPDDL_EOD!AB22</f>
        <v>11</v>
      </c>
      <c r="N22">
        <f t="shared" si="0"/>
        <v>36.54</v>
      </c>
      <c r="O22" s="112">
        <f t="shared" si="1"/>
        <v>6.0000000000002274E-2</v>
      </c>
      <c r="P22">
        <v>15.184893267651889</v>
      </c>
      <c r="Q22">
        <v>8.3136288998357983</v>
      </c>
      <c r="R22">
        <v>0</v>
      </c>
      <c r="S22">
        <v>2.0834154351395733</v>
      </c>
      <c r="T22">
        <v>11.018062397372743</v>
      </c>
      <c r="U22" s="114">
        <f t="shared" si="2"/>
        <v>36.6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36.6</v>
      </c>
      <c r="E23">
        <f>GT!N23</f>
        <v>0</v>
      </c>
      <c r="F23">
        <f t="shared" si="4"/>
        <v>72</v>
      </c>
      <c r="G23">
        <f t="shared" si="5"/>
        <v>36.6</v>
      </c>
      <c r="H23" s="112"/>
      <c r="I23">
        <f>BRPL_EOD!AA23+BRPL_EOD!AB23</f>
        <v>15.16</v>
      </c>
      <c r="J23">
        <f>BYPL_EOD!AA23+BYPL_EOD!AB23</f>
        <v>8.3000000000000007</v>
      </c>
      <c r="K23">
        <f>MES_EOD!AA23+MES_EOD!AB23</f>
        <v>0</v>
      </c>
      <c r="L23">
        <f>NDMC_EOD!AA23+NDMC_EOD!AB23</f>
        <v>2.08</v>
      </c>
      <c r="M23">
        <f>TPDDL_EOD!AA23+TPDDL_EOD!AB23</f>
        <v>11</v>
      </c>
      <c r="N23">
        <f t="shared" si="0"/>
        <v>36.54</v>
      </c>
      <c r="O23" s="112">
        <f t="shared" si="1"/>
        <v>6.0000000000002274E-2</v>
      </c>
      <c r="P23">
        <v>15.184893267651889</v>
      </c>
      <c r="Q23">
        <v>8.3136288998357983</v>
      </c>
      <c r="R23">
        <v>0</v>
      </c>
      <c r="S23">
        <v>2.0834154351395733</v>
      </c>
      <c r="T23">
        <v>11.018062397372743</v>
      </c>
      <c r="U23" s="114">
        <f t="shared" si="2"/>
        <v>36.6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36.6</v>
      </c>
      <c r="E24">
        <f>GT!N24</f>
        <v>0</v>
      </c>
      <c r="F24">
        <f t="shared" si="4"/>
        <v>72</v>
      </c>
      <c r="G24">
        <f t="shared" si="5"/>
        <v>36.6</v>
      </c>
      <c r="H24" s="112"/>
      <c r="I24">
        <f>BRPL_EOD!AA24+BRPL_EOD!AB24</f>
        <v>15.16</v>
      </c>
      <c r="J24">
        <f>BYPL_EOD!AA24+BYPL_EOD!AB24</f>
        <v>8.3000000000000007</v>
      </c>
      <c r="K24">
        <f>MES_EOD!AA24+MES_EOD!AB24</f>
        <v>0</v>
      </c>
      <c r="L24">
        <f>NDMC_EOD!AA24+NDMC_EOD!AB24</f>
        <v>2.08</v>
      </c>
      <c r="M24">
        <f>TPDDL_EOD!AA24+TPDDL_EOD!AB24</f>
        <v>11</v>
      </c>
      <c r="N24">
        <f t="shared" si="0"/>
        <v>36.54</v>
      </c>
      <c r="O24" s="112">
        <f t="shared" si="1"/>
        <v>6.0000000000002274E-2</v>
      </c>
      <c r="P24">
        <v>15.184893267651889</v>
      </c>
      <c r="Q24">
        <v>8.3136288998357983</v>
      </c>
      <c r="R24">
        <v>0</v>
      </c>
      <c r="S24">
        <v>2.0834154351395733</v>
      </c>
      <c r="T24">
        <v>11.018062397372743</v>
      </c>
      <c r="U24" s="114">
        <f t="shared" si="2"/>
        <v>36.6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36.6</v>
      </c>
      <c r="E25">
        <f>GT!N25</f>
        <v>0</v>
      </c>
      <c r="F25">
        <f t="shared" si="4"/>
        <v>72</v>
      </c>
      <c r="G25">
        <f t="shared" si="5"/>
        <v>36.6</v>
      </c>
      <c r="H25" s="112"/>
      <c r="I25">
        <f>BRPL_EOD!AA25+BRPL_EOD!AB25</f>
        <v>15.16</v>
      </c>
      <c r="J25">
        <f>BYPL_EOD!AA25+BYPL_EOD!AB25</f>
        <v>8.3000000000000007</v>
      </c>
      <c r="K25">
        <f>MES_EOD!AA25+MES_EOD!AB25</f>
        <v>0</v>
      </c>
      <c r="L25">
        <f>NDMC_EOD!AA25+NDMC_EOD!AB25</f>
        <v>2.08</v>
      </c>
      <c r="M25">
        <f>TPDDL_EOD!AA25+TPDDL_EOD!AB25</f>
        <v>11</v>
      </c>
      <c r="N25">
        <f t="shared" si="0"/>
        <v>36.54</v>
      </c>
      <c r="O25" s="112">
        <f t="shared" si="1"/>
        <v>6.0000000000002274E-2</v>
      </c>
      <c r="P25">
        <v>15.184893267651889</v>
      </c>
      <c r="Q25">
        <v>8.3136288998357983</v>
      </c>
      <c r="R25">
        <v>0</v>
      </c>
      <c r="S25">
        <v>2.0834154351395733</v>
      </c>
      <c r="T25">
        <v>11.018062397372743</v>
      </c>
      <c r="U25" s="114">
        <f t="shared" si="2"/>
        <v>36.6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36.6</v>
      </c>
      <c r="E26">
        <f>GT!N26</f>
        <v>0</v>
      </c>
      <c r="F26">
        <f t="shared" si="4"/>
        <v>72</v>
      </c>
      <c r="G26">
        <f t="shared" si="5"/>
        <v>36.6</v>
      </c>
      <c r="H26" s="112"/>
      <c r="I26">
        <f>BRPL_EOD!AA26+BRPL_EOD!AB26</f>
        <v>15.16</v>
      </c>
      <c r="J26">
        <f>BYPL_EOD!AA26+BYPL_EOD!AB26</f>
        <v>8.3000000000000007</v>
      </c>
      <c r="K26">
        <f>MES_EOD!AA26+MES_EOD!AB26</f>
        <v>0</v>
      </c>
      <c r="L26">
        <f>NDMC_EOD!AA26+NDMC_EOD!AB26</f>
        <v>2.08</v>
      </c>
      <c r="M26">
        <f>TPDDL_EOD!AA26+TPDDL_EOD!AB26</f>
        <v>11</v>
      </c>
      <c r="N26">
        <f t="shared" si="0"/>
        <v>36.54</v>
      </c>
      <c r="O26" s="112">
        <f t="shared" si="1"/>
        <v>6.0000000000002274E-2</v>
      </c>
      <c r="P26">
        <v>15.184893267651889</v>
      </c>
      <c r="Q26">
        <v>8.3136288998357983</v>
      </c>
      <c r="R26">
        <v>0</v>
      </c>
      <c r="S26">
        <v>2.0834154351395733</v>
      </c>
      <c r="T26">
        <v>11.018062397372743</v>
      </c>
      <c r="U26" s="114">
        <f t="shared" si="2"/>
        <v>36.6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36.6</v>
      </c>
      <c r="E27">
        <f>GT!N27</f>
        <v>0</v>
      </c>
      <c r="F27">
        <f t="shared" si="4"/>
        <v>72</v>
      </c>
      <c r="G27">
        <f t="shared" si="5"/>
        <v>36.6</v>
      </c>
      <c r="H27" s="112"/>
      <c r="I27">
        <f>BRPL_EOD!AA27+BRPL_EOD!AB27</f>
        <v>15.16</v>
      </c>
      <c r="J27">
        <f>BYPL_EOD!AA27+BYPL_EOD!AB27</f>
        <v>8.3000000000000007</v>
      </c>
      <c r="K27">
        <f>MES_EOD!AA27+MES_EOD!AB27</f>
        <v>0</v>
      </c>
      <c r="L27">
        <f>NDMC_EOD!AA27+NDMC_EOD!AB27</f>
        <v>2.08</v>
      </c>
      <c r="M27">
        <f>TPDDL_EOD!AA27+TPDDL_EOD!AB27</f>
        <v>11</v>
      </c>
      <c r="N27">
        <f t="shared" si="0"/>
        <v>36.54</v>
      </c>
      <c r="O27" s="112">
        <f t="shared" si="1"/>
        <v>6.0000000000002274E-2</v>
      </c>
      <c r="P27">
        <v>15.184893267651889</v>
      </c>
      <c r="Q27">
        <v>8.3136288998357983</v>
      </c>
      <c r="R27">
        <v>0</v>
      </c>
      <c r="S27">
        <v>2.0834154351395733</v>
      </c>
      <c r="T27">
        <v>11.018062397372743</v>
      </c>
      <c r="U27" s="114">
        <f t="shared" si="2"/>
        <v>36.6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36.6</v>
      </c>
      <c r="E28">
        <f>GT!N28</f>
        <v>0</v>
      </c>
      <c r="F28">
        <f t="shared" si="4"/>
        <v>72</v>
      </c>
      <c r="G28">
        <f t="shared" si="5"/>
        <v>36.6</v>
      </c>
      <c r="H28" s="112"/>
      <c r="I28">
        <f>BRPL_EOD!AA28+BRPL_EOD!AB28</f>
        <v>15.16</v>
      </c>
      <c r="J28">
        <f>BYPL_EOD!AA28+BYPL_EOD!AB28</f>
        <v>8.3000000000000007</v>
      </c>
      <c r="K28">
        <f>MES_EOD!AA28+MES_EOD!AB28</f>
        <v>0</v>
      </c>
      <c r="L28">
        <f>NDMC_EOD!AA28+NDMC_EOD!AB28</f>
        <v>2.08</v>
      </c>
      <c r="M28">
        <f>TPDDL_EOD!AA28+TPDDL_EOD!AB28</f>
        <v>11</v>
      </c>
      <c r="N28">
        <f t="shared" si="0"/>
        <v>36.54</v>
      </c>
      <c r="O28" s="112">
        <f t="shared" si="1"/>
        <v>6.0000000000002274E-2</v>
      </c>
      <c r="P28">
        <v>15.184893267651889</v>
      </c>
      <c r="Q28">
        <v>8.3136288998357983</v>
      </c>
      <c r="R28">
        <v>0</v>
      </c>
      <c r="S28">
        <v>2.0834154351395733</v>
      </c>
      <c r="T28">
        <v>11.018062397372743</v>
      </c>
      <c r="U28" s="114">
        <f t="shared" si="2"/>
        <v>36.6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36.6</v>
      </c>
      <c r="E29">
        <f>GT!N29</f>
        <v>0</v>
      </c>
      <c r="F29">
        <f t="shared" si="4"/>
        <v>72</v>
      </c>
      <c r="G29">
        <f t="shared" si="5"/>
        <v>36.6</v>
      </c>
      <c r="H29" s="112"/>
      <c r="I29">
        <f>BRPL_EOD!AA29+BRPL_EOD!AB29</f>
        <v>15.16</v>
      </c>
      <c r="J29">
        <f>BYPL_EOD!AA29+BYPL_EOD!AB29</f>
        <v>8.3000000000000007</v>
      </c>
      <c r="K29">
        <f>MES_EOD!AA29+MES_EOD!AB29</f>
        <v>0</v>
      </c>
      <c r="L29">
        <f>NDMC_EOD!AA29+NDMC_EOD!AB29</f>
        <v>2.08</v>
      </c>
      <c r="M29">
        <f>TPDDL_EOD!AA29+TPDDL_EOD!AB29</f>
        <v>11</v>
      </c>
      <c r="N29">
        <f t="shared" si="0"/>
        <v>36.54</v>
      </c>
      <c r="O29" s="112">
        <f t="shared" si="1"/>
        <v>6.0000000000002274E-2</v>
      </c>
      <c r="P29">
        <v>15.184893267651889</v>
      </c>
      <c r="Q29">
        <v>8.3136288998357983</v>
      </c>
      <c r="R29">
        <v>0</v>
      </c>
      <c r="S29">
        <v>2.0834154351395733</v>
      </c>
      <c r="T29">
        <v>11.018062397372743</v>
      </c>
      <c r="U29" s="114">
        <f t="shared" si="2"/>
        <v>36.6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36.6</v>
      </c>
      <c r="E30">
        <f>GT!N30</f>
        <v>0</v>
      </c>
      <c r="F30">
        <f t="shared" si="4"/>
        <v>72</v>
      </c>
      <c r="G30">
        <f t="shared" si="5"/>
        <v>36.6</v>
      </c>
      <c r="H30" s="112"/>
      <c r="I30">
        <f>BRPL_EOD!AA30+BRPL_EOD!AB30</f>
        <v>15.16</v>
      </c>
      <c r="J30">
        <f>BYPL_EOD!AA30+BYPL_EOD!AB30</f>
        <v>8.3000000000000007</v>
      </c>
      <c r="K30">
        <f>MES_EOD!AA30+MES_EOD!AB30</f>
        <v>0</v>
      </c>
      <c r="L30">
        <f>NDMC_EOD!AA30+NDMC_EOD!AB30</f>
        <v>2.08</v>
      </c>
      <c r="M30">
        <f>TPDDL_EOD!AA30+TPDDL_EOD!AB30</f>
        <v>11</v>
      </c>
      <c r="N30">
        <f t="shared" si="0"/>
        <v>36.54</v>
      </c>
      <c r="O30" s="112">
        <f t="shared" si="1"/>
        <v>6.0000000000002274E-2</v>
      </c>
      <c r="P30">
        <v>15.184893267651889</v>
      </c>
      <c r="Q30">
        <v>8.3136288998357983</v>
      </c>
      <c r="R30">
        <v>0</v>
      </c>
      <c r="S30">
        <v>2.0834154351395733</v>
      </c>
      <c r="T30">
        <v>11.018062397372743</v>
      </c>
      <c r="U30" s="114">
        <f t="shared" si="2"/>
        <v>36.6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36.6</v>
      </c>
      <c r="E31">
        <f>GT!N31</f>
        <v>0</v>
      </c>
      <c r="F31">
        <f t="shared" si="4"/>
        <v>72</v>
      </c>
      <c r="G31">
        <f t="shared" si="5"/>
        <v>36.6</v>
      </c>
      <c r="H31" s="112"/>
      <c r="I31">
        <f>BRPL_EOD!AA31+BRPL_EOD!AB31</f>
        <v>15.16</v>
      </c>
      <c r="J31">
        <f>BYPL_EOD!AA31+BYPL_EOD!AB31</f>
        <v>8.3000000000000007</v>
      </c>
      <c r="K31">
        <f>MES_EOD!AA31+MES_EOD!AB31</f>
        <v>0</v>
      </c>
      <c r="L31">
        <f>NDMC_EOD!AA31+NDMC_EOD!AB31</f>
        <v>2.08</v>
      </c>
      <c r="M31">
        <f>TPDDL_EOD!AA31+TPDDL_EOD!AB31</f>
        <v>11</v>
      </c>
      <c r="N31">
        <f t="shared" si="0"/>
        <v>36.54</v>
      </c>
      <c r="O31" s="112">
        <f t="shared" si="1"/>
        <v>6.0000000000002274E-2</v>
      </c>
      <c r="P31">
        <v>15.184893267651889</v>
      </c>
      <c r="Q31">
        <v>8.3136288998357983</v>
      </c>
      <c r="R31">
        <v>0</v>
      </c>
      <c r="S31">
        <v>2.0834154351395733</v>
      </c>
      <c r="T31">
        <v>11.018062397372743</v>
      </c>
      <c r="U31" s="114">
        <f t="shared" si="2"/>
        <v>36.6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36.6</v>
      </c>
      <c r="E32">
        <f>GT!N32</f>
        <v>0</v>
      </c>
      <c r="F32">
        <f t="shared" si="4"/>
        <v>72</v>
      </c>
      <c r="G32">
        <f t="shared" si="5"/>
        <v>36.6</v>
      </c>
      <c r="H32" s="112"/>
      <c r="I32">
        <f>BRPL_EOD!AA32+BRPL_EOD!AB32</f>
        <v>15.16</v>
      </c>
      <c r="J32">
        <f>BYPL_EOD!AA32+BYPL_EOD!AB32</f>
        <v>8.3000000000000007</v>
      </c>
      <c r="K32">
        <f>MES_EOD!AA32+MES_EOD!AB32</f>
        <v>0</v>
      </c>
      <c r="L32">
        <f>NDMC_EOD!AA32+NDMC_EOD!AB32</f>
        <v>2.08</v>
      </c>
      <c r="M32">
        <f>TPDDL_EOD!AA32+TPDDL_EOD!AB32</f>
        <v>11</v>
      </c>
      <c r="N32">
        <f t="shared" si="0"/>
        <v>36.54</v>
      </c>
      <c r="O32" s="112">
        <f t="shared" si="1"/>
        <v>6.0000000000002274E-2</v>
      </c>
      <c r="P32">
        <v>15.184893267651889</v>
      </c>
      <c r="Q32">
        <v>8.3136288998357983</v>
      </c>
      <c r="R32">
        <v>0</v>
      </c>
      <c r="S32">
        <v>2.0834154351395733</v>
      </c>
      <c r="T32">
        <v>11.018062397372743</v>
      </c>
      <c r="U32" s="114">
        <f t="shared" si="2"/>
        <v>36.6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36.6</v>
      </c>
      <c r="E33">
        <f>GT!N33</f>
        <v>0</v>
      </c>
      <c r="F33">
        <f t="shared" si="4"/>
        <v>72</v>
      </c>
      <c r="G33">
        <f t="shared" si="5"/>
        <v>36.6</v>
      </c>
      <c r="H33" s="112"/>
      <c r="I33">
        <f>BRPL_EOD!AA33+BRPL_EOD!AB33</f>
        <v>15.16</v>
      </c>
      <c r="J33">
        <f>BYPL_EOD!AA33+BYPL_EOD!AB33</f>
        <v>8.3000000000000007</v>
      </c>
      <c r="K33">
        <f>MES_EOD!AA33+MES_EOD!AB33</f>
        <v>0</v>
      </c>
      <c r="L33">
        <f>NDMC_EOD!AA33+NDMC_EOD!AB33</f>
        <v>2.08</v>
      </c>
      <c r="M33">
        <f>TPDDL_EOD!AA33+TPDDL_EOD!AB33</f>
        <v>11</v>
      </c>
      <c r="N33">
        <f t="shared" si="0"/>
        <v>36.54</v>
      </c>
      <c r="O33" s="112">
        <f t="shared" si="1"/>
        <v>6.0000000000002274E-2</v>
      </c>
      <c r="P33">
        <v>15.184893267651889</v>
      </c>
      <c r="Q33">
        <v>8.3136288998357983</v>
      </c>
      <c r="R33">
        <v>0</v>
      </c>
      <c r="S33">
        <v>2.0834154351395733</v>
      </c>
      <c r="T33">
        <v>11.018062397372743</v>
      </c>
      <c r="U33" s="114">
        <f t="shared" si="2"/>
        <v>36.6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36.6</v>
      </c>
      <c r="E34">
        <f>GT!N34</f>
        <v>0</v>
      </c>
      <c r="F34">
        <f t="shared" si="4"/>
        <v>72</v>
      </c>
      <c r="G34">
        <f t="shared" si="5"/>
        <v>36.6</v>
      </c>
      <c r="H34" s="112"/>
      <c r="I34">
        <f>BRPL_EOD!AA34+BRPL_EOD!AB34</f>
        <v>15.16</v>
      </c>
      <c r="J34">
        <f>BYPL_EOD!AA34+BYPL_EOD!AB34</f>
        <v>8.3000000000000007</v>
      </c>
      <c r="K34">
        <f>MES_EOD!AA34+MES_EOD!AB34</f>
        <v>0</v>
      </c>
      <c r="L34">
        <f>NDMC_EOD!AA34+NDMC_EOD!AB34</f>
        <v>2.08</v>
      </c>
      <c r="M34">
        <f>TPDDL_EOD!AA34+TPDDL_EOD!AB34</f>
        <v>11</v>
      </c>
      <c r="N34">
        <f t="shared" si="0"/>
        <v>36.54</v>
      </c>
      <c r="O34" s="112">
        <f t="shared" si="1"/>
        <v>6.0000000000002274E-2</v>
      </c>
      <c r="P34">
        <v>15.184893267651889</v>
      </c>
      <c r="Q34">
        <v>8.3136288998357983</v>
      </c>
      <c r="R34">
        <v>0</v>
      </c>
      <c r="S34">
        <v>2.0834154351395733</v>
      </c>
      <c r="T34">
        <v>11.018062397372743</v>
      </c>
      <c r="U34" s="114">
        <f t="shared" si="2"/>
        <v>36.6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36.6</v>
      </c>
      <c r="E35">
        <f>GT!N35</f>
        <v>0</v>
      </c>
      <c r="F35">
        <f t="shared" si="4"/>
        <v>72</v>
      </c>
      <c r="G35">
        <f t="shared" si="5"/>
        <v>36.6</v>
      </c>
      <c r="H35" s="112"/>
      <c r="I35">
        <f>BRPL_EOD!AA35+BRPL_EOD!AB35</f>
        <v>15.16</v>
      </c>
      <c r="J35">
        <f>BYPL_EOD!AA35+BYPL_EOD!AB35</f>
        <v>8.3000000000000007</v>
      </c>
      <c r="K35">
        <f>MES_EOD!AA35+MES_EOD!AB35</f>
        <v>0</v>
      </c>
      <c r="L35">
        <f>NDMC_EOD!AA35+NDMC_EOD!AB35</f>
        <v>2.08</v>
      </c>
      <c r="M35">
        <f>TPDDL_EOD!AA35+TPDDL_EOD!AB35</f>
        <v>11</v>
      </c>
      <c r="N35">
        <f t="shared" si="0"/>
        <v>36.54</v>
      </c>
      <c r="O35" s="112">
        <f t="shared" si="1"/>
        <v>6.0000000000002274E-2</v>
      </c>
      <c r="P35">
        <v>15.184893267651889</v>
      </c>
      <c r="Q35">
        <v>8.3136288998357983</v>
      </c>
      <c r="R35">
        <v>0</v>
      </c>
      <c r="S35">
        <v>2.0834154351395733</v>
      </c>
      <c r="T35">
        <v>11.018062397372743</v>
      </c>
      <c r="U35" s="114">
        <f t="shared" si="2"/>
        <v>36.6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36.6</v>
      </c>
      <c r="E36">
        <f>GT!N36</f>
        <v>0</v>
      </c>
      <c r="F36">
        <f t="shared" si="4"/>
        <v>72</v>
      </c>
      <c r="G36">
        <f t="shared" si="5"/>
        <v>36.6</v>
      </c>
      <c r="H36" s="112"/>
      <c r="I36">
        <f>BRPL_EOD!AA36+BRPL_EOD!AB36</f>
        <v>15.16</v>
      </c>
      <c r="J36">
        <f>BYPL_EOD!AA36+BYPL_EOD!AB36</f>
        <v>8.3000000000000007</v>
      </c>
      <c r="K36">
        <f>MES_EOD!AA36+MES_EOD!AB36</f>
        <v>0</v>
      </c>
      <c r="L36">
        <f>NDMC_EOD!AA36+NDMC_EOD!AB36</f>
        <v>2.08</v>
      </c>
      <c r="M36">
        <f>TPDDL_EOD!AA36+TPDDL_EOD!AB36</f>
        <v>11</v>
      </c>
      <c r="N36">
        <f t="shared" si="0"/>
        <v>36.54</v>
      </c>
      <c r="O36" s="112">
        <f t="shared" si="1"/>
        <v>6.0000000000002274E-2</v>
      </c>
      <c r="P36">
        <v>15.184893267651889</v>
      </c>
      <c r="Q36">
        <v>8.3136288998357983</v>
      </c>
      <c r="R36">
        <v>0</v>
      </c>
      <c r="S36">
        <v>2.0834154351395733</v>
      </c>
      <c r="T36">
        <v>11.018062397372743</v>
      </c>
      <c r="U36" s="114">
        <f t="shared" si="2"/>
        <v>36.6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36.6</v>
      </c>
      <c r="E37">
        <f>GT!N37</f>
        <v>0</v>
      </c>
      <c r="F37">
        <f t="shared" si="4"/>
        <v>72</v>
      </c>
      <c r="G37">
        <f t="shared" si="5"/>
        <v>36.6</v>
      </c>
      <c r="H37" s="112"/>
      <c r="I37">
        <f>BRPL_EOD!AA37+BRPL_EOD!AB37</f>
        <v>15.16</v>
      </c>
      <c r="J37">
        <f>BYPL_EOD!AA37+BYPL_EOD!AB37</f>
        <v>8.3000000000000007</v>
      </c>
      <c r="K37">
        <f>MES_EOD!AA37+MES_EOD!AB37</f>
        <v>0</v>
      </c>
      <c r="L37">
        <f>NDMC_EOD!AA37+NDMC_EOD!AB37</f>
        <v>2.08</v>
      </c>
      <c r="M37">
        <f>TPDDL_EOD!AA37+TPDDL_EOD!AB37</f>
        <v>11</v>
      </c>
      <c r="N37">
        <f t="shared" si="0"/>
        <v>36.54</v>
      </c>
      <c r="O37" s="112">
        <f t="shared" si="1"/>
        <v>6.0000000000002274E-2</v>
      </c>
      <c r="P37">
        <v>15.184893267651889</v>
      </c>
      <c r="Q37">
        <v>8.3136288998357983</v>
      </c>
      <c r="R37">
        <v>0</v>
      </c>
      <c r="S37">
        <v>2.0834154351395733</v>
      </c>
      <c r="T37">
        <v>11.018062397372743</v>
      </c>
      <c r="U37" s="114">
        <f t="shared" si="2"/>
        <v>36.6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36.6</v>
      </c>
      <c r="E38">
        <f>GT!N38</f>
        <v>0</v>
      </c>
      <c r="F38">
        <f t="shared" si="4"/>
        <v>72</v>
      </c>
      <c r="G38">
        <f t="shared" si="5"/>
        <v>36.6</v>
      </c>
      <c r="H38" s="112"/>
      <c r="I38">
        <f>BRPL_EOD!AA38+BRPL_EOD!AB38</f>
        <v>15.16</v>
      </c>
      <c r="J38">
        <f>BYPL_EOD!AA38+BYPL_EOD!AB38</f>
        <v>8.3000000000000007</v>
      </c>
      <c r="K38">
        <f>MES_EOD!AA38+MES_EOD!AB38</f>
        <v>0</v>
      </c>
      <c r="L38">
        <f>NDMC_EOD!AA38+NDMC_EOD!AB38</f>
        <v>2.08</v>
      </c>
      <c r="M38">
        <f>TPDDL_EOD!AA38+TPDDL_EOD!AB38</f>
        <v>11</v>
      </c>
      <c r="N38">
        <f t="shared" si="0"/>
        <v>36.54</v>
      </c>
      <c r="O38" s="112">
        <f t="shared" si="1"/>
        <v>6.0000000000002274E-2</v>
      </c>
      <c r="P38">
        <v>15.184893267651889</v>
      </c>
      <c r="Q38">
        <v>8.3136288998357983</v>
      </c>
      <c r="R38">
        <v>0</v>
      </c>
      <c r="S38">
        <v>2.0834154351395733</v>
      </c>
      <c r="T38">
        <v>11.018062397372743</v>
      </c>
      <c r="U38" s="114">
        <f t="shared" si="2"/>
        <v>36.6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37.299999999999997</v>
      </c>
      <c r="E39">
        <f>GT!N39</f>
        <v>0</v>
      </c>
      <c r="F39">
        <f t="shared" si="4"/>
        <v>72</v>
      </c>
      <c r="G39">
        <f t="shared" si="5"/>
        <v>37.299999999999997</v>
      </c>
      <c r="H39" s="112"/>
      <c r="I39">
        <f>BRPL_EOD!AA39+BRPL_EOD!AB39</f>
        <v>15.67</v>
      </c>
      <c r="J39">
        <f>BYPL_EOD!AA39+BYPL_EOD!AB39</f>
        <v>8.58</v>
      </c>
      <c r="K39">
        <f>MES_EOD!AA39+MES_EOD!AB39</f>
        <v>0</v>
      </c>
      <c r="L39">
        <f>NDMC_EOD!AA39+NDMC_EOD!AB39</f>
        <v>2.08</v>
      </c>
      <c r="M39">
        <f>TPDDL_EOD!AA39+TPDDL_EOD!AB39</f>
        <v>11.2</v>
      </c>
      <c r="N39">
        <f t="shared" si="0"/>
        <v>37.53</v>
      </c>
      <c r="O39" s="112">
        <f t="shared" si="1"/>
        <v>-0.23000000000000398</v>
      </c>
      <c r="P39">
        <v>15.573967492672526</v>
      </c>
      <c r="Q39">
        <v>8.5274180655475611</v>
      </c>
      <c r="R39">
        <v>0</v>
      </c>
      <c r="S39">
        <v>2.0672528643751664</v>
      </c>
      <c r="T39">
        <v>11.131361577404741</v>
      </c>
      <c r="U39" s="114">
        <f t="shared" si="2"/>
        <v>37.299999999999997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37.299999999999997</v>
      </c>
      <c r="E40">
        <f>GT!N40</f>
        <v>0</v>
      </c>
      <c r="F40">
        <f t="shared" si="4"/>
        <v>72</v>
      </c>
      <c r="G40">
        <f t="shared" si="5"/>
        <v>37.299999999999997</v>
      </c>
      <c r="H40" s="112"/>
      <c r="I40">
        <f>BRPL_EOD!AA40+BRPL_EOD!AB40</f>
        <v>15.67</v>
      </c>
      <c r="J40">
        <f>BYPL_EOD!AA40+BYPL_EOD!AB40</f>
        <v>8.58</v>
      </c>
      <c r="K40">
        <f>MES_EOD!AA40+MES_EOD!AB40</f>
        <v>0</v>
      </c>
      <c r="L40">
        <f>NDMC_EOD!AA40+NDMC_EOD!AB40</f>
        <v>2.08</v>
      </c>
      <c r="M40">
        <f>TPDDL_EOD!AA40+TPDDL_EOD!AB40</f>
        <v>11.2</v>
      </c>
      <c r="N40">
        <f t="shared" si="0"/>
        <v>37.53</v>
      </c>
      <c r="O40" s="112">
        <f t="shared" si="1"/>
        <v>-0.23000000000000398</v>
      </c>
      <c r="P40">
        <v>15.573967492672526</v>
      </c>
      <c r="Q40">
        <v>8.5274180655475611</v>
      </c>
      <c r="R40">
        <v>0</v>
      </c>
      <c r="S40">
        <v>2.0672528643751664</v>
      </c>
      <c r="T40">
        <v>11.131361577404741</v>
      </c>
      <c r="U40" s="114">
        <f t="shared" si="2"/>
        <v>37.299999999999997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37.299999999999997</v>
      </c>
      <c r="E41">
        <f>GT!N41</f>
        <v>0</v>
      </c>
      <c r="F41">
        <f t="shared" si="4"/>
        <v>72</v>
      </c>
      <c r="G41">
        <f t="shared" si="5"/>
        <v>37.299999999999997</v>
      </c>
      <c r="H41" s="112"/>
      <c r="I41">
        <f>BRPL_EOD!AA41+BRPL_EOD!AB41</f>
        <v>15.67</v>
      </c>
      <c r="J41">
        <f>BYPL_EOD!AA41+BYPL_EOD!AB41</f>
        <v>8.58</v>
      </c>
      <c r="K41">
        <f>MES_EOD!AA41+MES_EOD!AB41</f>
        <v>0</v>
      </c>
      <c r="L41">
        <f>NDMC_EOD!AA41+NDMC_EOD!AB41</f>
        <v>2.08</v>
      </c>
      <c r="M41">
        <f>TPDDL_EOD!AA41+TPDDL_EOD!AB41</f>
        <v>11.2</v>
      </c>
      <c r="N41">
        <f t="shared" si="0"/>
        <v>37.53</v>
      </c>
      <c r="O41" s="112">
        <f t="shared" si="1"/>
        <v>-0.23000000000000398</v>
      </c>
      <c r="P41">
        <v>15.573967492672526</v>
      </c>
      <c r="Q41">
        <v>8.5274180655475611</v>
      </c>
      <c r="R41">
        <v>0</v>
      </c>
      <c r="S41">
        <v>2.0672528643751664</v>
      </c>
      <c r="T41">
        <v>11.131361577404741</v>
      </c>
      <c r="U41" s="114">
        <f t="shared" si="2"/>
        <v>37.299999999999997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37.299999999999997</v>
      </c>
      <c r="E42">
        <f>GT!N42</f>
        <v>0</v>
      </c>
      <c r="F42">
        <f t="shared" si="4"/>
        <v>72</v>
      </c>
      <c r="G42">
        <f t="shared" si="5"/>
        <v>37.299999999999997</v>
      </c>
      <c r="H42" s="112"/>
      <c r="I42">
        <f>BRPL_EOD!AA42+BRPL_EOD!AB42</f>
        <v>15.67</v>
      </c>
      <c r="J42">
        <f>BYPL_EOD!AA42+BYPL_EOD!AB42</f>
        <v>8.58</v>
      </c>
      <c r="K42">
        <f>MES_EOD!AA42+MES_EOD!AB42</f>
        <v>0</v>
      </c>
      <c r="L42">
        <f>NDMC_EOD!AA42+NDMC_EOD!AB42</f>
        <v>2.08</v>
      </c>
      <c r="M42">
        <f>TPDDL_EOD!AA42+TPDDL_EOD!AB42</f>
        <v>11.2</v>
      </c>
      <c r="N42">
        <f t="shared" si="0"/>
        <v>37.53</v>
      </c>
      <c r="O42" s="112">
        <f t="shared" si="1"/>
        <v>-0.23000000000000398</v>
      </c>
      <c r="P42">
        <v>15.573967492672526</v>
      </c>
      <c r="Q42">
        <v>8.5274180655475611</v>
      </c>
      <c r="R42">
        <v>0</v>
      </c>
      <c r="S42">
        <v>2.0672528643751664</v>
      </c>
      <c r="T42">
        <v>11.131361577404741</v>
      </c>
      <c r="U42" s="114">
        <f t="shared" si="2"/>
        <v>37.299999999999997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37.299999999999997</v>
      </c>
      <c r="E43">
        <f>GT!N43</f>
        <v>0</v>
      </c>
      <c r="F43">
        <f t="shared" si="4"/>
        <v>72</v>
      </c>
      <c r="G43">
        <f t="shared" si="5"/>
        <v>37.299999999999997</v>
      </c>
      <c r="H43" s="112"/>
      <c r="I43">
        <f>BRPL_EOD!AA43+BRPL_EOD!AB43</f>
        <v>15.67</v>
      </c>
      <c r="J43">
        <f>BYPL_EOD!AA43+BYPL_EOD!AB43</f>
        <v>8.58</v>
      </c>
      <c r="K43">
        <f>MES_EOD!AA43+MES_EOD!AB43</f>
        <v>0</v>
      </c>
      <c r="L43">
        <f>NDMC_EOD!AA43+NDMC_EOD!AB43</f>
        <v>2.08</v>
      </c>
      <c r="M43">
        <f>TPDDL_EOD!AA43+TPDDL_EOD!AB43</f>
        <v>11.2</v>
      </c>
      <c r="N43">
        <f t="shared" si="0"/>
        <v>37.53</v>
      </c>
      <c r="O43" s="112">
        <f t="shared" si="1"/>
        <v>-0.23000000000000398</v>
      </c>
      <c r="P43">
        <v>15.573967492672526</v>
      </c>
      <c r="Q43">
        <v>8.5274180655475611</v>
      </c>
      <c r="R43">
        <v>0</v>
      </c>
      <c r="S43">
        <v>2.0672528643751664</v>
      </c>
      <c r="T43">
        <v>11.131361577404741</v>
      </c>
      <c r="U43" s="114">
        <f t="shared" si="2"/>
        <v>37.299999999999997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37.299999999999997</v>
      </c>
      <c r="E44">
        <f>GT!N44</f>
        <v>0</v>
      </c>
      <c r="F44">
        <f t="shared" si="4"/>
        <v>72</v>
      </c>
      <c r="G44">
        <f t="shared" si="5"/>
        <v>37.299999999999997</v>
      </c>
      <c r="H44" s="112"/>
      <c r="I44">
        <f>BRPL_EOD!AA44+BRPL_EOD!AB44</f>
        <v>15.67</v>
      </c>
      <c r="J44">
        <f>BYPL_EOD!AA44+BYPL_EOD!AB44</f>
        <v>8.58</v>
      </c>
      <c r="K44">
        <f>MES_EOD!AA44+MES_EOD!AB44</f>
        <v>0</v>
      </c>
      <c r="L44">
        <f>NDMC_EOD!AA44+NDMC_EOD!AB44</f>
        <v>2.08</v>
      </c>
      <c r="M44">
        <f>TPDDL_EOD!AA44+TPDDL_EOD!AB44</f>
        <v>11.2</v>
      </c>
      <c r="N44">
        <f t="shared" si="0"/>
        <v>37.53</v>
      </c>
      <c r="O44" s="112">
        <f t="shared" si="1"/>
        <v>-0.23000000000000398</v>
      </c>
      <c r="P44">
        <v>15.573967492672526</v>
      </c>
      <c r="Q44">
        <v>8.5274180655475611</v>
      </c>
      <c r="R44">
        <v>0</v>
      </c>
      <c r="S44">
        <v>2.0672528643751664</v>
      </c>
      <c r="T44">
        <v>11.131361577404741</v>
      </c>
      <c r="U44" s="114">
        <f t="shared" si="2"/>
        <v>37.299999999999997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37.299999999999997</v>
      </c>
      <c r="E45">
        <f>GT!N45</f>
        <v>0</v>
      </c>
      <c r="F45">
        <f t="shared" si="4"/>
        <v>72</v>
      </c>
      <c r="G45">
        <f t="shared" si="5"/>
        <v>37.299999999999997</v>
      </c>
      <c r="H45" s="112"/>
      <c r="I45">
        <f>BRPL_EOD!AA45+BRPL_EOD!AB45</f>
        <v>15.67</v>
      </c>
      <c r="J45">
        <f>BYPL_EOD!AA45+BYPL_EOD!AB45</f>
        <v>8.58</v>
      </c>
      <c r="K45">
        <f>MES_EOD!AA45+MES_EOD!AB45</f>
        <v>0</v>
      </c>
      <c r="L45">
        <f>NDMC_EOD!AA45+NDMC_EOD!AB45</f>
        <v>2.08</v>
      </c>
      <c r="M45">
        <f>TPDDL_EOD!AA45+TPDDL_EOD!AB45</f>
        <v>11.2</v>
      </c>
      <c r="N45">
        <f t="shared" si="0"/>
        <v>37.53</v>
      </c>
      <c r="O45" s="112">
        <f t="shared" si="1"/>
        <v>-0.23000000000000398</v>
      </c>
      <c r="P45">
        <v>15.573967492672526</v>
      </c>
      <c r="Q45">
        <v>8.5274180655475611</v>
      </c>
      <c r="R45">
        <v>0</v>
      </c>
      <c r="S45">
        <v>2.0672528643751664</v>
      </c>
      <c r="T45">
        <v>11.131361577404741</v>
      </c>
      <c r="U45" s="114">
        <f t="shared" si="2"/>
        <v>37.299999999999997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37.299999999999997</v>
      </c>
      <c r="E46">
        <f>GT!N46</f>
        <v>0</v>
      </c>
      <c r="F46">
        <f t="shared" si="4"/>
        <v>72</v>
      </c>
      <c r="G46">
        <f t="shared" si="5"/>
        <v>37.299999999999997</v>
      </c>
      <c r="H46" s="112"/>
      <c r="I46">
        <f>BRPL_EOD!AA46+BRPL_EOD!AB46</f>
        <v>15.67</v>
      </c>
      <c r="J46">
        <f>BYPL_EOD!AA46+BYPL_EOD!AB46</f>
        <v>8.58</v>
      </c>
      <c r="K46">
        <f>MES_EOD!AA46+MES_EOD!AB46</f>
        <v>0</v>
      </c>
      <c r="L46">
        <f>NDMC_EOD!AA46+NDMC_EOD!AB46</f>
        <v>2.08</v>
      </c>
      <c r="M46">
        <f>TPDDL_EOD!AA46+TPDDL_EOD!AB46</f>
        <v>11.2</v>
      </c>
      <c r="N46">
        <f t="shared" si="0"/>
        <v>37.53</v>
      </c>
      <c r="O46" s="112">
        <f t="shared" si="1"/>
        <v>-0.23000000000000398</v>
      </c>
      <c r="P46">
        <v>15.573967492672526</v>
      </c>
      <c r="Q46">
        <v>8.5274180655475611</v>
      </c>
      <c r="R46">
        <v>0</v>
      </c>
      <c r="S46">
        <v>2.0672528643751664</v>
      </c>
      <c r="T46">
        <v>11.131361577404741</v>
      </c>
      <c r="U46" s="114">
        <f t="shared" si="2"/>
        <v>37.299999999999997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37.299999999999997</v>
      </c>
      <c r="E47">
        <f>GT!N47</f>
        <v>0</v>
      </c>
      <c r="F47">
        <f t="shared" si="4"/>
        <v>72</v>
      </c>
      <c r="G47">
        <f t="shared" si="5"/>
        <v>37.299999999999997</v>
      </c>
      <c r="H47" s="112"/>
      <c r="I47">
        <f>BRPL_EOD!AA47+BRPL_EOD!AB47</f>
        <v>15.67</v>
      </c>
      <c r="J47">
        <f>BYPL_EOD!AA47+BYPL_EOD!AB47</f>
        <v>8.58</v>
      </c>
      <c r="K47">
        <f>MES_EOD!AA47+MES_EOD!AB47</f>
        <v>0</v>
      </c>
      <c r="L47">
        <f>NDMC_EOD!AA47+NDMC_EOD!AB47</f>
        <v>2.08</v>
      </c>
      <c r="M47">
        <f>TPDDL_EOD!AA47+TPDDL_EOD!AB47</f>
        <v>11.2</v>
      </c>
      <c r="N47">
        <f t="shared" si="0"/>
        <v>37.53</v>
      </c>
      <c r="O47" s="112">
        <f t="shared" si="1"/>
        <v>-0.23000000000000398</v>
      </c>
      <c r="P47">
        <v>15.573967492672526</v>
      </c>
      <c r="Q47">
        <v>8.5274180655475611</v>
      </c>
      <c r="R47">
        <v>0</v>
      </c>
      <c r="S47">
        <v>2.0672528643751664</v>
      </c>
      <c r="T47">
        <v>11.131361577404741</v>
      </c>
      <c r="U47" s="114">
        <f t="shared" si="2"/>
        <v>37.299999999999997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37.299999999999997</v>
      </c>
      <c r="E48">
        <f>GT!N48</f>
        <v>0</v>
      </c>
      <c r="F48">
        <f t="shared" si="4"/>
        <v>72</v>
      </c>
      <c r="G48">
        <f t="shared" si="5"/>
        <v>37.299999999999997</v>
      </c>
      <c r="H48" s="112"/>
      <c r="I48">
        <f>BRPL_EOD!AA48+BRPL_EOD!AB48</f>
        <v>15.67</v>
      </c>
      <c r="J48">
        <f>BYPL_EOD!AA48+BYPL_EOD!AB48</f>
        <v>8.58</v>
      </c>
      <c r="K48">
        <f>MES_EOD!AA48+MES_EOD!AB48</f>
        <v>0</v>
      </c>
      <c r="L48">
        <f>NDMC_EOD!AA48+NDMC_EOD!AB48</f>
        <v>2.08</v>
      </c>
      <c r="M48">
        <f>TPDDL_EOD!AA48+TPDDL_EOD!AB48</f>
        <v>11.2</v>
      </c>
      <c r="N48">
        <f t="shared" si="0"/>
        <v>37.53</v>
      </c>
      <c r="O48" s="112">
        <f t="shared" si="1"/>
        <v>-0.23000000000000398</v>
      </c>
      <c r="P48">
        <v>15.573967492672526</v>
      </c>
      <c r="Q48">
        <v>8.5274180655475611</v>
      </c>
      <c r="R48">
        <v>0</v>
      </c>
      <c r="S48">
        <v>2.0672528643751664</v>
      </c>
      <c r="T48">
        <v>11.131361577404741</v>
      </c>
      <c r="U48" s="114">
        <f t="shared" si="2"/>
        <v>37.299999999999997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37.299999999999997</v>
      </c>
      <c r="E49">
        <f>GT!N49</f>
        <v>0</v>
      </c>
      <c r="F49">
        <f t="shared" si="4"/>
        <v>72</v>
      </c>
      <c r="G49">
        <f t="shared" si="5"/>
        <v>37.299999999999997</v>
      </c>
      <c r="H49" s="112"/>
      <c r="I49">
        <f>BRPL_EOD!AA49+BRPL_EOD!AB49</f>
        <v>15.67</v>
      </c>
      <c r="J49">
        <f>BYPL_EOD!AA49+BYPL_EOD!AB49</f>
        <v>8.58</v>
      </c>
      <c r="K49">
        <f>MES_EOD!AA49+MES_EOD!AB49</f>
        <v>0</v>
      </c>
      <c r="L49">
        <f>NDMC_EOD!AA49+NDMC_EOD!AB49</f>
        <v>2.08</v>
      </c>
      <c r="M49">
        <f>TPDDL_EOD!AA49+TPDDL_EOD!AB49</f>
        <v>11.2</v>
      </c>
      <c r="N49">
        <f t="shared" si="0"/>
        <v>37.53</v>
      </c>
      <c r="O49" s="112">
        <f t="shared" si="1"/>
        <v>-0.23000000000000398</v>
      </c>
      <c r="P49">
        <v>15.573967492672526</v>
      </c>
      <c r="Q49">
        <v>8.5274180655475611</v>
      </c>
      <c r="R49">
        <v>0</v>
      </c>
      <c r="S49">
        <v>2.0672528643751664</v>
      </c>
      <c r="T49">
        <v>11.131361577404741</v>
      </c>
      <c r="U49" s="114">
        <f t="shared" si="2"/>
        <v>37.299999999999997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36.299999999999997</v>
      </c>
      <c r="E50">
        <f>GT!N50</f>
        <v>0</v>
      </c>
      <c r="F50">
        <f t="shared" si="4"/>
        <v>72</v>
      </c>
      <c r="G50">
        <f t="shared" si="5"/>
        <v>36.299999999999997</v>
      </c>
      <c r="H50" s="112"/>
      <c r="I50">
        <f>BRPL_EOD!AA50+BRPL_EOD!AB50</f>
        <v>15.16</v>
      </c>
      <c r="J50">
        <f>BYPL_EOD!AA50+BYPL_EOD!AB50</f>
        <v>8.3000000000000007</v>
      </c>
      <c r="K50">
        <f>MES_EOD!AA50+MES_EOD!AB50</f>
        <v>0</v>
      </c>
      <c r="L50">
        <f>NDMC_EOD!AA50+NDMC_EOD!AB50</f>
        <v>2.08</v>
      </c>
      <c r="M50">
        <f>TPDDL_EOD!AA50+TPDDL_EOD!AB50</f>
        <v>11</v>
      </c>
      <c r="N50">
        <f t="shared" si="0"/>
        <v>36.54</v>
      </c>
      <c r="O50" s="112">
        <f t="shared" si="1"/>
        <v>-0.24000000000000199</v>
      </c>
      <c r="P50">
        <v>15.060426929392445</v>
      </c>
      <c r="Q50">
        <v>8.2454844006568155</v>
      </c>
      <c r="R50">
        <v>0</v>
      </c>
      <c r="S50">
        <v>2.0663382594417077</v>
      </c>
      <c r="T50">
        <v>10.927750410509031</v>
      </c>
      <c r="U50" s="114">
        <f t="shared" si="2"/>
        <v>36.299999999999997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36.299999999999997</v>
      </c>
      <c r="E51">
        <f>GT!N51</f>
        <v>0</v>
      </c>
      <c r="F51">
        <f t="shared" si="4"/>
        <v>72</v>
      </c>
      <c r="G51">
        <f t="shared" si="5"/>
        <v>36.299999999999997</v>
      </c>
      <c r="H51" s="112"/>
      <c r="I51">
        <f>BRPL_EOD!AA51+BRPL_EOD!AB51</f>
        <v>15.16</v>
      </c>
      <c r="J51">
        <f>BYPL_EOD!AA51+BYPL_EOD!AB51</f>
        <v>8.3000000000000007</v>
      </c>
      <c r="K51">
        <f>MES_EOD!AA51+MES_EOD!AB51</f>
        <v>0</v>
      </c>
      <c r="L51">
        <f>NDMC_EOD!AA51+NDMC_EOD!AB51</f>
        <v>2.08</v>
      </c>
      <c r="M51">
        <f>TPDDL_EOD!AA51+TPDDL_EOD!AB51</f>
        <v>11</v>
      </c>
      <c r="N51">
        <f t="shared" si="0"/>
        <v>36.54</v>
      </c>
      <c r="O51" s="112">
        <f t="shared" si="1"/>
        <v>-0.24000000000000199</v>
      </c>
      <c r="P51">
        <v>15.060426929392445</v>
      </c>
      <c r="Q51">
        <v>8.2454844006568155</v>
      </c>
      <c r="R51">
        <v>0</v>
      </c>
      <c r="S51">
        <v>2.0663382594417077</v>
      </c>
      <c r="T51">
        <v>10.927750410509031</v>
      </c>
      <c r="U51" s="114">
        <f t="shared" si="2"/>
        <v>36.299999999999997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36.299999999999997</v>
      </c>
      <c r="E52">
        <f>GT!N52</f>
        <v>0</v>
      </c>
      <c r="F52">
        <f t="shared" si="4"/>
        <v>72</v>
      </c>
      <c r="G52">
        <f t="shared" si="5"/>
        <v>36.299999999999997</v>
      </c>
      <c r="H52" s="112"/>
      <c r="I52">
        <f>BRPL_EOD!AA52+BRPL_EOD!AB52</f>
        <v>15.16</v>
      </c>
      <c r="J52">
        <f>BYPL_EOD!AA52+BYPL_EOD!AB52</f>
        <v>8.3000000000000007</v>
      </c>
      <c r="K52">
        <f>MES_EOD!AA52+MES_EOD!AB52</f>
        <v>0</v>
      </c>
      <c r="L52">
        <f>NDMC_EOD!AA52+NDMC_EOD!AB52</f>
        <v>2.08</v>
      </c>
      <c r="M52">
        <f>TPDDL_EOD!AA52+TPDDL_EOD!AB52</f>
        <v>11</v>
      </c>
      <c r="N52">
        <f t="shared" si="0"/>
        <v>36.54</v>
      </c>
      <c r="O52" s="112">
        <f t="shared" si="1"/>
        <v>-0.24000000000000199</v>
      </c>
      <c r="P52">
        <v>15.060426929392445</v>
      </c>
      <c r="Q52">
        <v>8.2454844006568155</v>
      </c>
      <c r="R52">
        <v>0</v>
      </c>
      <c r="S52">
        <v>2.0663382594417077</v>
      </c>
      <c r="T52">
        <v>10.927750410509031</v>
      </c>
      <c r="U52" s="114">
        <f t="shared" si="2"/>
        <v>36.299999999999997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36.299999999999997</v>
      </c>
      <c r="E53">
        <f>GT!N53</f>
        <v>0</v>
      </c>
      <c r="F53">
        <f t="shared" si="4"/>
        <v>72</v>
      </c>
      <c r="G53">
        <f t="shared" si="5"/>
        <v>36.299999999999997</v>
      </c>
      <c r="H53" s="112"/>
      <c r="I53">
        <f>BRPL_EOD!AA53+BRPL_EOD!AB53</f>
        <v>15.16</v>
      </c>
      <c r="J53">
        <f>BYPL_EOD!AA53+BYPL_EOD!AB53</f>
        <v>8.3000000000000007</v>
      </c>
      <c r="K53">
        <f>MES_EOD!AA53+MES_EOD!AB53</f>
        <v>0</v>
      </c>
      <c r="L53">
        <f>NDMC_EOD!AA53+NDMC_EOD!AB53</f>
        <v>2.08</v>
      </c>
      <c r="M53">
        <f>TPDDL_EOD!AA53+TPDDL_EOD!AB53</f>
        <v>11</v>
      </c>
      <c r="N53">
        <f t="shared" si="0"/>
        <v>36.54</v>
      </c>
      <c r="O53" s="112">
        <f t="shared" si="1"/>
        <v>-0.24000000000000199</v>
      </c>
      <c r="P53">
        <v>15.060426929392445</v>
      </c>
      <c r="Q53">
        <v>8.2454844006568155</v>
      </c>
      <c r="R53">
        <v>0</v>
      </c>
      <c r="S53">
        <v>2.0663382594417077</v>
      </c>
      <c r="T53">
        <v>10.927750410509031</v>
      </c>
      <c r="U53" s="114">
        <f t="shared" si="2"/>
        <v>36.299999999999997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36.299999999999997</v>
      </c>
      <c r="E54">
        <f>GT!N54</f>
        <v>0</v>
      </c>
      <c r="F54">
        <f t="shared" si="4"/>
        <v>72</v>
      </c>
      <c r="G54">
        <f t="shared" si="5"/>
        <v>36.299999999999997</v>
      </c>
      <c r="H54" s="112"/>
      <c r="I54">
        <f>BRPL_EOD!AA54+BRPL_EOD!AB54</f>
        <v>15.16</v>
      </c>
      <c r="J54">
        <f>BYPL_EOD!AA54+BYPL_EOD!AB54</f>
        <v>8.3000000000000007</v>
      </c>
      <c r="K54">
        <f>MES_EOD!AA54+MES_EOD!AB54</f>
        <v>0</v>
      </c>
      <c r="L54">
        <f>NDMC_EOD!AA54+NDMC_EOD!AB54</f>
        <v>2.08</v>
      </c>
      <c r="M54">
        <f>TPDDL_EOD!AA54+TPDDL_EOD!AB54</f>
        <v>11</v>
      </c>
      <c r="N54">
        <f t="shared" si="0"/>
        <v>36.54</v>
      </c>
      <c r="O54" s="112">
        <f t="shared" si="1"/>
        <v>-0.24000000000000199</v>
      </c>
      <c r="P54">
        <v>15.060426929392445</v>
      </c>
      <c r="Q54">
        <v>8.2454844006568155</v>
      </c>
      <c r="R54">
        <v>0</v>
      </c>
      <c r="S54">
        <v>2.0663382594417077</v>
      </c>
      <c r="T54">
        <v>10.927750410509031</v>
      </c>
      <c r="U54" s="114">
        <f t="shared" si="2"/>
        <v>36.299999999999997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36.299999999999997</v>
      </c>
      <c r="E55">
        <f>GT!N55</f>
        <v>0</v>
      </c>
      <c r="F55">
        <f t="shared" si="4"/>
        <v>72</v>
      </c>
      <c r="G55">
        <f t="shared" si="5"/>
        <v>36.299999999999997</v>
      </c>
      <c r="H55" s="112"/>
      <c r="I55">
        <f>BRPL_EOD!AA55+BRPL_EOD!AB55</f>
        <v>15.16</v>
      </c>
      <c r="J55">
        <f>BYPL_EOD!AA55+BYPL_EOD!AB55</f>
        <v>8.3000000000000007</v>
      </c>
      <c r="K55">
        <f>MES_EOD!AA55+MES_EOD!AB55</f>
        <v>0</v>
      </c>
      <c r="L55">
        <f>NDMC_EOD!AA55+NDMC_EOD!AB55</f>
        <v>2.08</v>
      </c>
      <c r="M55">
        <f>TPDDL_EOD!AA55+TPDDL_EOD!AB55</f>
        <v>11</v>
      </c>
      <c r="N55">
        <f t="shared" si="0"/>
        <v>36.54</v>
      </c>
      <c r="O55" s="112">
        <f t="shared" si="1"/>
        <v>-0.24000000000000199</v>
      </c>
      <c r="P55">
        <v>15.060426929392445</v>
      </c>
      <c r="Q55">
        <v>8.2454844006568155</v>
      </c>
      <c r="R55">
        <v>0</v>
      </c>
      <c r="S55">
        <v>2.0663382594417077</v>
      </c>
      <c r="T55">
        <v>10.927750410509031</v>
      </c>
      <c r="U55" s="114">
        <f t="shared" si="2"/>
        <v>36.299999999999997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36.299999999999997</v>
      </c>
      <c r="E56">
        <f>GT!N56</f>
        <v>0</v>
      </c>
      <c r="F56">
        <f t="shared" si="4"/>
        <v>72</v>
      </c>
      <c r="G56">
        <f t="shared" si="5"/>
        <v>36.299999999999997</v>
      </c>
      <c r="H56" s="112"/>
      <c r="I56">
        <f>BRPL_EOD!AA56+BRPL_EOD!AB56</f>
        <v>15.16</v>
      </c>
      <c r="J56">
        <f>BYPL_EOD!AA56+BYPL_EOD!AB56</f>
        <v>8.3000000000000007</v>
      </c>
      <c r="K56">
        <f>MES_EOD!AA56+MES_EOD!AB56</f>
        <v>0</v>
      </c>
      <c r="L56">
        <f>NDMC_EOD!AA56+NDMC_EOD!AB56</f>
        <v>2.08</v>
      </c>
      <c r="M56">
        <f>TPDDL_EOD!AA56+TPDDL_EOD!AB56</f>
        <v>11</v>
      </c>
      <c r="N56">
        <f t="shared" si="0"/>
        <v>36.54</v>
      </c>
      <c r="O56" s="112">
        <f t="shared" si="1"/>
        <v>-0.24000000000000199</v>
      </c>
      <c r="P56">
        <v>15.060426929392445</v>
      </c>
      <c r="Q56">
        <v>8.2454844006568155</v>
      </c>
      <c r="R56">
        <v>0</v>
      </c>
      <c r="S56">
        <v>2.0663382594417077</v>
      </c>
      <c r="T56">
        <v>10.927750410509031</v>
      </c>
      <c r="U56" s="114">
        <f t="shared" si="2"/>
        <v>36.299999999999997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36.299999999999997</v>
      </c>
      <c r="E57">
        <f>GT!N57</f>
        <v>0</v>
      </c>
      <c r="F57">
        <f t="shared" si="4"/>
        <v>72</v>
      </c>
      <c r="G57">
        <f t="shared" si="5"/>
        <v>36.299999999999997</v>
      </c>
      <c r="H57" s="112"/>
      <c r="I57">
        <f>BRPL_EOD!AA57+BRPL_EOD!AB57</f>
        <v>15.16</v>
      </c>
      <c r="J57">
        <f>BYPL_EOD!AA57+BYPL_EOD!AB57</f>
        <v>8.3000000000000007</v>
      </c>
      <c r="K57">
        <f>MES_EOD!AA57+MES_EOD!AB57</f>
        <v>0</v>
      </c>
      <c r="L57">
        <f>NDMC_EOD!AA57+NDMC_EOD!AB57</f>
        <v>2.08</v>
      </c>
      <c r="M57">
        <f>TPDDL_EOD!AA57+TPDDL_EOD!AB57</f>
        <v>11</v>
      </c>
      <c r="N57">
        <f t="shared" si="0"/>
        <v>36.54</v>
      </c>
      <c r="O57" s="112">
        <f t="shared" si="1"/>
        <v>-0.24000000000000199</v>
      </c>
      <c r="P57">
        <v>15.060426929392445</v>
      </c>
      <c r="Q57">
        <v>8.2454844006568155</v>
      </c>
      <c r="R57">
        <v>0</v>
      </c>
      <c r="S57">
        <v>2.0663382594417077</v>
      </c>
      <c r="T57">
        <v>10.927750410509031</v>
      </c>
      <c r="U57" s="114">
        <f t="shared" si="2"/>
        <v>36.299999999999997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36.299999999999997</v>
      </c>
      <c r="E58">
        <f>GT!N58</f>
        <v>0</v>
      </c>
      <c r="F58">
        <f t="shared" si="4"/>
        <v>72</v>
      </c>
      <c r="G58">
        <f t="shared" si="5"/>
        <v>36.299999999999997</v>
      </c>
      <c r="H58" s="112"/>
      <c r="I58">
        <f>BRPL_EOD!AA58+BRPL_EOD!AB58</f>
        <v>15.16</v>
      </c>
      <c r="J58">
        <f>BYPL_EOD!AA58+BYPL_EOD!AB58</f>
        <v>8.3000000000000007</v>
      </c>
      <c r="K58">
        <f>MES_EOD!AA58+MES_EOD!AB58</f>
        <v>0</v>
      </c>
      <c r="L58">
        <f>NDMC_EOD!AA58+NDMC_EOD!AB58</f>
        <v>2.08</v>
      </c>
      <c r="M58">
        <f>TPDDL_EOD!AA58+TPDDL_EOD!AB58</f>
        <v>11</v>
      </c>
      <c r="N58">
        <f t="shared" si="0"/>
        <v>36.54</v>
      </c>
      <c r="O58" s="112">
        <f t="shared" si="1"/>
        <v>-0.24000000000000199</v>
      </c>
      <c r="P58">
        <v>15.060426929392445</v>
      </c>
      <c r="Q58">
        <v>8.2454844006568155</v>
      </c>
      <c r="R58">
        <v>0</v>
      </c>
      <c r="S58">
        <v>2.0663382594417077</v>
      </c>
      <c r="T58">
        <v>10.927750410509031</v>
      </c>
      <c r="U58" s="114">
        <f t="shared" si="2"/>
        <v>36.299999999999997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36.299999999999997</v>
      </c>
      <c r="E59">
        <f>GT!N59</f>
        <v>0</v>
      </c>
      <c r="F59">
        <f t="shared" si="4"/>
        <v>72</v>
      </c>
      <c r="G59">
        <f t="shared" si="5"/>
        <v>36.299999999999997</v>
      </c>
      <c r="H59" s="112"/>
      <c r="I59">
        <f>BRPL_EOD!AA59+BRPL_EOD!AB59</f>
        <v>15.16</v>
      </c>
      <c r="J59">
        <f>BYPL_EOD!AA59+BYPL_EOD!AB59</f>
        <v>8.3000000000000007</v>
      </c>
      <c r="K59">
        <f>MES_EOD!AA59+MES_EOD!AB59</f>
        <v>0</v>
      </c>
      <c r="L59">
        <f>NDMC_EOD!AA59+NDMC_EOD!AB59</f>
        <v>2.08</v>
      </c>
      <c r="M59">
        <f>TPDDL_EOD!AA59+TPDDL_EOD!AB59</f>
        <v>11</v>
      </c>
      <c r="N59">
        <f t="shared" si="0"/>
        <v>36.54</v>
      </c>
      <c r="O59" s="112">
        <f t="shared" si="1"/>
        <v>-0.24000000000000199</v>
      </c>
      <c r="P59">
        <v>15.060426929392445</v>
      </c>
      <c r="Q59">
        <v>8.2454844006568155</v>
      </c>
      <c r="R59">
        <v>0</v>
      </c>
      <c r="S59">
        <v>2.0663382594417077</v>
      </c>
      <c r="T59">
        <v>10.927750410509031</v>
      </c>
      <c r="U59" s="114">
        <f t="shared" si="2"/>
        <v>36.299999999999997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36.299999999999997</v>
      </c>
      <c r="E60">
        <f>GT!N60</f>
        <v>0</v>
      </c>
      <c r="F60">
        <f t="shared" si="4"/>
        <v>72</v>
      </c>
      <c r="G60">
        <f t="shared" si="5"/>
        <v>36.299999999999997</v>
      </c>
      <c r="H60" s="112"/>
      <c r="I60">
        <f>BRPL_EOD!AA60+BRPL_EOD!AB60</f>
        <v>15.16</v>
      </c>
      <c r="J60">
        <f>BYPL_EOD!AA60+BYPL_EOD!AB60</f>
        <v>8.3000000000000007</v>
      </c>
      <c r="K60">
        <f>MES_EOD!AA60+MES_EOD!AB60</f>
        <v>0</v>
      </c>
      <c r="L60">
        <f>NDMC_EOD!AA60+NDMC_EOD!AB60</f>
        <v>2.08</v>
      </c>
      <c r="M60">
        <f>TPDDL_EOD!AA60+TPDDL_EOD!AB60</f>
        <v>11</v>
      </c>
      <c r="N60">
        <f t="shared" si="0"/>
        <v>36.54</v>
      </c>
      <c r="O60" s="112">
        <f t="shared" si="1"/>
        <v>-0.24000000000000199</v>
      </c>
      <c r="P60">
        <v>15.060426929392445</v>
      </c>
      <c r="Q60">
        <v>8.2454844006568155</v>
      </c>
      <c r="R60">
        <v>0</v>
      </c>
      <c r="S60">
        <v>2.0663382594417077</v>
      </c>
      <c r="T60">
        <v>10.927750410509031</v>
      </c>
      <c r="U60" s="114">
        <f t="shared" si="2"/>
        <v>36.299999999999997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36.299999999999997</v>
      </c>
      <c r="E61">
        <f>GT!N61</f>
        <v>0</v>
      </c>
      <c r="F61">
        <f t="shared" si="4"/>
        <v>72</v>
      </c>
      <c r="G61">
        <f t="shared" si="5"/>
        <v>36.299999999999997</v>
      </c>
      <c r="H61" s="112"/>
      <c r="I61">
        <f>BRPL_EOD!AA61+BRPL_EOD!AB61</f>
        <v>15.16</v>
      </c>
      <c r="J61">
        <f>BYPL_EOD!AA61+BYPL_EOD!AB61</f>
        <v>8.3000000000000007</v>
      </c>
      <c r="K61">
        <f>MES_EOD!AA61+MES_EOD!AB61</f>
        <v>0</v>
      </c>
      <c r="L61">
        <f>NDMC_EOD!AA61+NDMC_EOD!AB61</f>
        <v>2.08</v>
      </c>
      <c r="M61">
        <f>TPDDL_EOD!AA61+TPDDL_EOD!AB61</f>
        <v>11</v>
      </c>
      <c r="N61">
        <f t="shared" si="0"/>
        <v>36.54</v>
      </c>
      <c r="O61" s="112">
        <f t="shared" si="1"/>
        <v>-0.24000000000000199</v>
      </c>
      <c r="P61">
        <v>15.060426929392445</v>
      </c>
      <c r="Q61">
        <v>8.2454844006568155</v>
      </c>
      <c r="R61">
        <v>0</v>
      </c>
      <c r="S61">
        <v>2.0663382594417077</v>
      </c>
      <c r="T61">
        <v>10.927750410509031</v>
      </c>
      <c r="U61" s="114">
        <f t="shared" si="2"/>
        <v>36.299999999999997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36.299999999999997</v>
      </c>
      <c r="E62">
        <f>GT!N62</f>
        <v>0</v>
      </c>
      <c r="F62">
        <f t="shared" si="4"/>
        <v>72</v>
      </c>
      <c r="G62">
        <f t="shared" si="5"/>
        <v>36.299999999999997</v>
      </c>
      <c r="H62" s="112"/>
      <c r="I62">
        <f>BRPL_EOD!AA62+BRPL_EOD!AB62</f>
        <v>15.16</v>
      </c>
      <c r="J62">
        <f>BYPL_EOD!AA62+BYPL_EOD!AB62</f>
        <v>8.3000000000000007</v>
      </c>
      <c r="K62">
        <f>MES_EOD!AA62+MES_EOD!AB62</f>
        <v>0</v>
      </c>
      <c r="L62">
        <f>NDMC_EOD!AA62+NDMC_EOD!AB62</f>
        <v>2.08</v>
      </c>
      <c r="M62">
        <f>TPDDL_EOD!AA62+TPDDL_EOD!AB62</f>
        <v>11</v>
      </c>
      <c r="N62">
        <f t="shared" si="0"/>
        <v>36.54</v>
      </c>
      <c r="O62" s="112">
        <f t="shared" si="1"/>
        <v>-0.24000000000000199</v>
      </c>
      <c r="P62">
        <v>15.060426929392445</v>
      </c>
      <c r="Q62">
        <v>8.2454844006568155</v>
      </c>
      <c r="R62">
        <v>0</v>
      </c>
      <c r="S62">
        <v>2.0663382594417077</v>
      </c>
      <c r="T62">
        <v>10.927750410509031</v>
      </c>
      <c r="U62" s="114">
        <f t="shared" si="2"/>
        <v>36.299999999999997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36.299999999999997</v>
      </c>
      <c r="E63">
        <f>GT!N63</f>
        <v>0</v>
      </c>
      <c r="F63">
        <f t="shared" si="4"/>
        <v>72</v>
      </c>
      <c r="G63">
        <f t="shared" si="5"/>
        <v>36.299999999999997</v>
      </c>
      <c r="H63" s="112"/>
      <c r="I63">
        <f>BRPL_EOD!AA63+BRPL_EOD!AB63</f>
        <v>15.16</v>
      </c>
      <c r="J63">
        <f>BYPL_EOD!AA63+BYPL_EOD!AB63</f>
        <v>8.3000000000000007</v>
      </c>
      <c r="K63">
        <f>MES_EOD!AA63+MES_EOD!AB63</f>
        <v>0</v>
      </c>
      <c r="L63">
        <f>NDMC_EOD!AA63+NDMC_EOD!AB63</f>
        <v>2.08</v>
      </c>
      <c r="M63">
        <f>TPDDL_EOD!AA63+TPDDL_EOD!AB63</f>
        <v>11</v>
      </c>
      <c r="N63">
        <f t="shared" si="0"/>
        <v>36.54</v>
      </c>
      <c r="O63" s="112">
        <f t="shared" si="1"/>
        <v>-0.24000000000000199</v>
      </c>
      <c r="P63">
        <v>15.060426929392445</v>
      </c>
      <c r="Q63">
        <v>8.2454844006568155</v>
      </c>
      <c r="R63">
        <v>0</v>
      </c>
      <c r="S63">
        <v>2.0663382594417077</v>
      </c>
      <c r="T63">
        <v>10.927750410509031</v>
      </c>
      <c r="U63" s="114">
        <f t="shared" si="2"/>
        <v>36.299999999999997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36.299999999999997</v>
      </c>
      <c r="E64">
        <f>GT!N64</f>
        <v>0</v>
      </c>
      <c r="F64">
        <f t="shared" si="4"/>
        <v>72</v>
      </c>
      <c r="G64">
        <f t="shared" si="5"/>
        <v>36.299999999999997</v>
      </c>
      <c r="H64" s="112"/>
      <c r="I64">
        <f>BRPL_EOD!AA64+BRPL_EOD!AB64</f>
        <v>15.16</v>
      </c>
      <c r="J64">
        <f>BYPL_EOD!AA64+BYPL_EOD!AB64</f>
        <v>8.3000000000000007</v>
      </c>
      <c r="K64">
        <f>MES_EOD!AA64+MES_EOD!AB64</f>
        <v>0</v>
      </c>
      <c r="L64">
        <f>NDMC_EOD!AA64+NDMC_EOD!AB64</f>
        <v>2.08</v>
      </c>
      <c r="M64">
        <f>TPDDL_EOD!AA64+TPDDL_EOD!AB64</f>
        <v>11</v>
      </c>
      <c r="N64">
        <f t="shared" si="0"/>
        <v>36.54</v>
      </c>
      <c r="O64" s="112">
        <f t="shared" si="1"/>
        <v>-0.24000000000000199</v>
      </c>
      <c r="P64">
        <v>15.060426929392445</v>
      </c>
      <c r="Q64">
        <v>8.2454844006568155</v>
      </c>
      <c r="R64">
        <v>0</v>
      </c>
      <c r="S64">
        <v>2.0663382594417077</v>
      </c>
      <c r="T64">
        <v>10.927750410509031</v>
      </c>
      <c r="U64" s="114">
        <f t="shared" si="2"/>
        <v>36.299999999999997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36.299999999999997</v>
      </c>
      <c r="E65">
        <f>GT!N65</f>
        <v>0</v>
      </c>
      <c r="F65">
        <f t="shared" si="4"/>
        <v>72</v>
      </c>
      <c r="G65">
        <f t="shared" si="5"/>
        <v>36.299999999999997</v>
      </c>
      <c r="H65" s="112"/>
      <c r="I65">
        <f>BRPL_EOD!AA65+BRPL_EOD!AB65</f>
        <v>15.16</v>
      </c>
      <c r="J65">
        <f>BYPL_EOD!AA65+BYPL_EOD!AB65</f>
        <v>8.3000000000000007</v>
      </c>
      <c r="K65">
        <f>MES_EOD!AA65+MES_EOD!AB65</f>
        <v>0</v>
      </c>
      <c r="L65">
        <f>NDMC_EOD!AA65+NDMC_EOD!AB65</f>
        <v>2.08</v>
      </c>
      <c r="M65">
        <f>TPDDL_EOD!AA65+TPDDL_EOD!AB65</f>
        <v>11</v>
      </c>
      <c r="N65">
        <f t="shared" si="0"/>
        <v>36.54</v>
      </c>
      <c r="O65" s="112">
        <f t="shared" si="1"/>
        <v>-0.24000000000000199</v>
      </c>
      <c r="P65">
        <v>15.060426929392445</v>
      </c>
      <c r="Q65">
        <v>8.2454844006568155</v>
      </c>
      <c r="R65">
        <v>0</v>
      </c>
      <c r="S65">
        <v>2.0663382594417077</v>
      </c>
      <c r="T65">
        <v>10.927750410509031</v>
      </c>
      <c r="U65" s="114">
        <f t="shared" si="2"/>
        <v>36.299999999999997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36.299999999999997</v>
      </c>
      <c r="E66">
        <f>GT!N66</f>
        <v>0</v>
      </c>
      <c r="F66">
        <f t="shared" si="4"/>
        <v>72</v>
      </c>
      <c r="G66">
        <f t="shared" si="5"/>
        <v>36.299999999999997</v>
      </c>
      <c r="H66" s="112"/>
      <c r="I66">
        <f>BRPL_EOD!AA66+BRPL_EOD!AB66</f>
        <v>15.16</v>
      </c>
      <c r="J66">
        <f>BYPL_EOD!AA66+BYPL_EOD!AB66</f>
        <v>8.3000000000000007</v>
      </c>
      <c r="K66">
        <f>MES_EOD!AA66+MES_EOD!AB66</f>
        <v>0</v>
      </c>
      <c r="L66">
        <f>NDMC_EOD!AA66+NDMC_EOD!AB66</f>
        <v>2.08</v>
      </c>
      <c r="M66">
        <f>TPDDL_EOD!AA66+TPDDL_EOD!AB66</f>
        <v>11</v>
      </c>
      <c r="N66">
        <f t="shared" si="0"/>
        <v>36.54</v>
      </c>
      <c r="O66" s="112">
        <f t="shared" si="1"/>
        <v>-0.24000000000000199</v>
      </c>
      <c r="P66">
        <v>15.060426929392445</v>
      </c>
      <c r="Q66">
        <v>8.2454844006568155</v>
      </c>
      <c r="R66">
        <v>0</v>
      </c>
      <c r="S66">
        <v>2.0663382594417077</v>
      </c>
      <c r="T66">
        <v>10.927750410509031</v>
      </c>
      <c r="U66" s="114">
        <f t="shared" si="2"/>
        <v>36.299999999999997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36.299999999999997</v>
      </c>
      <c r="E67">
        <f>GT!N67</f>
        <v>0</v>
      </c>
      <c r="F67">
        <f t="shared" si="4"/>
        <v>72</v>
      </c>
      <c r="G67">
        <f t="shared" si="5"/>
        <v>36.299999999999997</v>
      </c>
      <c r="H67" s="112"/>
      <c r="I67">
        <f>BRPL_EOD!AA67+BRPL_EOD!AB67</f>
        <v>15.16</v>
      </c>
      <c r="J67">
        <f>BYPL_EOD!AA67+BYPL_EOD!AB67</f>
        <v>8.3000000000000007</v>
      </c>
      <c r="K67">
        <f>MES_EOD!AA67+MES_EOD!AB67</f>
        <v>0</v>
      </c>
      <c r="L67">
        <f>NDMC_EOD!AA67+NDMC_EOD!AB67</f>
        <v>2.08</v>
      </c>
      <c r="M67">
        <f>TPDDL_EOD!AA67+TPDDL_EOD!AB67</f>
        <v>11</v>
      </c>
      <c r="N67">
        <f t="shared" ref="N67:N98" si="6">SUM(I67:M67)</f>
        <v>36.54</v>
      </c>
      <c r="O67" s="112">
        <f t="shared" ref="O67:O98" si="7">G67-N67</f>
        <v>-0.24000000000000199</v>
      </c>
      <c r="P67">
        <v>15.060426929392445</v>
      </c>
      <c r="Q67">
        <v>8.2454844006568155</v>
      </c>
      <c r="R67">
        <v>0</v>
      </c>
      <c r="S67">
        <v>2.0663382594417077</v>
      </c>
      <c r="T67">
        <v>10.927750410509031</v>
      </c>
      <c r="U67" s="114">
        <f t="shared" ref="U67:U98" si="8">SUM(P67:T67)</f>
        <v>36.299999999999997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36.299999999999997</v>
      </c>
      <c r="E68">
        <f>GT!N68</f>
        <v>0</v>
      </c>
      <c r="F68">
        <f t="shared" ref="F68:F98" si="10">B68+C68</f>
        <v>72</v>
      </c>
      <c r="G68">
        <f t="shared" ref="G68:G98" si="11">D68+E68-X68</f>
        <v>36.299999999999997</v>
      </c>
      <c r="H68" s="112"/>
      <c r="I68">
        <f>BRPL_EOD!AA68+BRPL_EOD!AB68</f>
        <v>15.16</v>
      </c>
      <c r="J68">
        <f>BYPL_EOD!AA68+BYPL_EOD!AB68</f>
        <v>8.3000000000000007</v>
      </c>
      <c r="K68">
        <f>MES_EOD!AA68+MES_EOD!AB68</f>
        <v>0</v>
      </c>
      <c r="L68">
        <f>NDMC_EOD!AA68+NDMC_EOD!AB68</f>
        <v>2.08</v>
      </c>
      <c r="M68">
        <f>TPDDL_EOD!AA68+TPDDL_EOD!AB68</f>
        <v>11</v>
      </c>
      <c r="N68">
        <f t="shared" si="6"/>
        <v>36.54</v>
      </c>
      <c r="O68" s="112">
        <f t="shared" si="7"/>
        <v>-0.24000000000000199</v>
      </c>
      <c r="P68">
        <v>15.060426929392445</v>
      </c>
      <c r="Q68">
        <v>8.2454844006568155</v>
      </c>
      <c r="R68">
        <v>0</v>
      </c>
      <c r="S68">
        <v>2.0663382594417077</v>
      </c>
      <c r="T68">
        <v>10.927750410509031</v>
      </c>
      <c r="U68" s="114">
        <f t="shared" si="8"/>
        <v>36.299999999999997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36.299999999999997</v>
      </c>
      <c r="E69">
        <f>GT!N69</f>
        <v>0</v>
      </c>
      <c r="F69">
        <f t="shared" si="10"/>
        <v>72</v>
      </c>
      <c r="G69">
        <f t="shared" si="11"/>
        <v>36.299999999999997</v>
      </c>
      <c r="H69" s="112"/>
      <c r="I69">
        <f>BRPL_EOD!AA69+BRPL_EOD!AB69</f>
        <v>15.16</v>
      </c>
      <c r="J69">
        <f>BYPL_EOD!AA69+BYPL_EOD!AB69</f>
        <v>8.3000000000000007</v>
      </c>
      <c r="K69">
        <f>MES_EOD!AA69+MES_EOD!AB69</f>
        <v>0</v>
      </c>
      <c r="L69">
        <f>NDMC_EOD!AA69+NDMC_EOD!AB69</f>
        <v>2.08</v>
      </c>
      <c r="M69">
        <f>TPDDL_EOD!AA69+TPDDL_EOD!AB69</f>
        <v>11</v>
      </c>
      <c r="N69">
        <f t="shared" si="6"/>
        <v>36.54</v>
      </c>
      <c r="O69" s="112">
        <f t="shared" si="7"/>
        <v>-0.24000000000000199</v>
      </c>
      <c r="P69">
        <v>15.060426929392445</v>
      </c>
      <c r="Q69">
        <v>8.2454844006568155</v>
      </c>
      <c r="R69">
        <v>0</v>
      </c>
      <c r="S69">
        <v>2.0663382594417077</v>
      </c>
      <c r="T69">
        <v>10.927750410509031</v>
      </c>
      <c r="U69" s="114">
        <f t="shared" si="8"/>
        <v>36.299999999999997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36.299999999999997</v>
      </c>
      <c r="E70">
        <f>GT!N70</f>
        <v>0</v>
      </c>
      <c r="F70">
        <f t="shared" si="10"/>
        <v>72</v>
      </c>
      <c r="G70">
        <f t="shared" si="11"/>
        <v>36.299999999999997</v>
      </c>
      <c r="H70" s="112"/>
      <c r="I70">
        <f>BRPL_EOD!AA70+BRPL_EOD!AB70</f>
        <v>15.16</v>
      </c>
      <c r="J70">
        <f>BYPL_EOD!AA70+BYPL_EOD!AB70</f>
        <v>8.3000000000000007</v>
      </c>
      <c r="K70">
        <f>MES_EOD!AA70+MES_EOD!AB70</f>
        <v>0</v>
      </c>
      <c r="L70">
        <f>NDMC_EOD!AA70+NDMC_EOD!AB70</f>
        <v>2.08</v>
      </c>
      <c r="M70">
        <f>TPDDL_EOD!AA70+TPDDL_EOD!AB70</f>
        <v>11</v>
      </c>
      <c r="N70">
        <f t="shared" si="6"/>
        <v>36.54</v>
      </c>
      <c r="O70" s="112">
        <f t="shared" si="7"/>
        <v>-0.24000000000000199</v>
      </c>
      <c r="P70">
        <v>15.060426929392445</v>
      </c>
      <c r="Q70">
        <v>8.2454844006568155</v>
      </c>
      <c r="R70">
        <v>0</v>
      </c>
      <c r="S70">
        <v>2.0663382594417077</v>
      </c>
      <c r="T70">
        <v>10.927750410509031</v>
      </c>
      <c r="U70" s="114">
        <f t="shared" si="8"/>
        <v>36.299999999999997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36.299999999999997</v>
      </c>
      <c r="E71">
        <f>GT!N71</f>
        <v>0</v>
      </c>
      <c r="F71">
        <f t="shared" si="10"/>
        <v>72</v>
      </c>
      <c r="G71">
        <f t="shared" si="11"/>
        <v>36.299999999999997</v>
      </c>
      <c r="H71" s="112"/>
      <c r="I71">
        <f>BRPL_EOD!AA71+BRPL_EOD!AB71</f>
        <v>15.16</v>
      </c>
      <c r="J71">
        <f>BYPL_EOD!AA71+BYPL_EOD!AB71</f>
        <v>8.3000000000000007</v>
      </c>
      <c r="K71">
        <f>MES_EOD!AA71+MES_EOD!AB71</f>
        <v>0</v>
      </c>
      <c r="L71">
        <f>NDMC_EOD!AA71+NDMC_EOD!AB71</f>
        <v>2.08</v>
      </c>
      <c r="M71">
        <f>TPDDL_EOD!AA71+TPDDL_EOD!AB71</f>
        <v>11</v>
      </c>
      <c r="N71">
        <f t="shared" si="6"/>
        <v>36.54</v>
      </c>
      <c r="O71" s="112">
        <f t="shared" si="7"/>
        <v>-0.24000000000000199</v>
      </c>
      <c r="P71">
        <v>15.060426929392445</v>
      </c>
      <c r="Q71">
        <v>8.2454844006568155</v>
      </c>
      <c r="R71">
        <v>0</v>
      </c>
      <c r="S71">
        <v>2.0663382594417077</v>
      </c>
      <c r="T71">
        <v>10.927750410509031</v>
      </c>
      <c r="U71" s="114">
        <f t="shared" si="8"/>
        <v>36.299999999999997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37.299999999999997</v>
      </c>
      <c r="E72">
        <f>GT!N72</f>
        <v>0</v>
      </c>
      <c r="F72">
        <f t="shared" si="10"/>
        <v>72</v>
      </c>
      <c r="G72">
        <f t="shared" si="11"/>
        <v>37.299999999999997</v>
      </c>
      <c r="H72" s="112"/>
      <c r="I72">
        <f>BRPL_EOD!AA72+BRPL_EOD!AB72</f>
        <v>15.67</v>
      </c>
      <c r="J72">
        <f>BYPL_EOD!AA72+BYPL_EOD!AB72</f>
        <v>8.58</v>
      </c>
      <c r="K72">
        <f>MES_EOD!AA72+MES_EOD!AB72</f>
        <v>0</v>
      </c>
      <c r="L72">
        <f>NDMC_EOD!AA72+NDMC_EOD!AB72</f>
        <v>2.08</v>
      </c>
      <c r="M72">
        <f>TPDDL_EOD!AA72+TPDDL_EOD!AB72</f>
        <v>11.2</v>
      </c>
      <c r="N72">
        <f t="shared" si="6"/>
        <v>37.53</v>
      </c>
      <c r="O72" s="112">
        <f t="shared" si="7"/>
        <v>-0.23000000000000398</v>
      </c>
      <c r="P72">
        <v>15.573967492672526</v>
      </c>
      <c r="Q72">
        <v>8.5274180655475611</v>
      </c>
      <c r="R72">
        <v>0</v>
      </c>
      <c r="S72">
        <v>2.0672528643751664</v>
      </c>
      <c r="T72">
        <v>11.131361577404741</v>
      </c>
      <c r="U72" s="114">
        <f t="shared" si="8"/>
        <v>37.299999999999997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37.299999999999997</v>
      </c>
      <c r="E73">
        <f>GT!N73</f>
        <v>0</v>
      </c>
      <c r="F73">
        <f t="shared" si="10"/>
        <v>72</v>
      </c>
      <c r="G73">
        <f t="shared" si="11"/>
        <v>37.299999999999997</v>
      </c>
      <c r="H73" s="112"/>
      <c r="I73">
        <f>BRPL_EOD!AA73+BRPL_EOD!AB73</f>
        <v>15.67</v>
      </c>
      <c r="J73">
        <f>BYPL_EOD!AA73+BYPL_EOD!AB73</f>
        <v>8.58</v>
      </c>
      <c r="K73">
        <f>MES_EOD!AA73+MES_EOD!AB73</f>
        <v>0</v>
      </c>
      <c r="L73">
        <f>NDMC_EOD!AA73+NDMC_EOD!AB73</f>
        <v>2.08</v>
      </c>
      <c r="M73">
        <f>TPDDL_EOD!AA73+TPDDL_EOD!AB73</f>
        <v>11.2</v>
      </c>
      <c r="N73">
        <f t="shared" si="6"/>
        <v>37.53</v>
      </c>
      <c r="O73" s="112">
        <f t="shared" si="7"/>
        <v>-0.23000000000000398</v>
      </c>
      <c r="P73">
        <v>15.573967492672526</v>
      </c>
      <c r="Q73">
        <v>8.5274180655475611</v>
      </c>
      <c r="R73">
        <v>0</v>
      </c>
      <c r="S73">
        <v>2.0672528643751664</v>
      </c>
      <c r="T73">
        <v>11.131361577404741</v>
      </c>
      <c r="U73" s="114">
        <f t="shared" si="8"/>
        <v>37.299999999999997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37.299999999999997</v>
      </c>
      <c r="E74">
        <f>GT!N74</f>
        <v>0</v>
      </c>
      <c r="F74">
        <f t="shared" si="10"/>
        <v>72</v>
      </c>
      <c r="G74">
        <f t="shared" si="11"/>
        <v>37.299999999999997</v>
      </c>
      <c r="H74" s="112"/>
      <c r="I74">
        <f>BRPL_EOD!AA74+BRPL_EOD!AB74</f>
        <v>15.67</v>
      </c>
      <c r="J74">
        <f>BYPL_EOD!AA74+BYPL_EOD!AB74</f>
        <v>8.58</v>
      </c>
      <c r="K74">
        <f>MES_EOD!AA74+MES_EOD!AB74</f>
        <v>0</v>
      </c>
      <c r="L74">
        <f>NDMC_EOD!AA74+NDMC_EOD!AB74</f>
        <v>2.08</v>
      </c>
      <c r="M74">
        <f>TPDDL_EOD!AA74+TPDDL_EOD!AB74</f>
        <v>11.2</v>
      </c>
      <c r="N74">
        <f t="shared" si="6"/>
        <v>37.53</v>
      </c>
      <c r="O74" s="112">
        <f t="shared" si="7"/>
        <v>-0.23000000000000398</v>
      </c>
      <c r="P74">
        <v>15.573967492672526</v>
      </c>
      <c r="Q74">
        <v>8.5274180655475611</v>
      </c>
      <c r="R74">
        <v>0</v>
      </c>
      <c r="S74">
        <v>2.0672528643751664</v>
      </c>
      <c r="T74">
        <v>11.131361577404741</v>
      </c>
      <c r="U74" s="114">
        <f t="shared" si="8"/>
        <v>37.299999999999997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37.6</v>
      </c>
      <c r="E75">
        <f>GT!N75</f>
        <v>0</v>
      </c>
      <c r="F75">
        <f t="shared" si="10"/>
        <v>72</v>
      </c>
      <c r="G75">
        <f t="shared" si="11"/>
        <v>37.6</v>
      </c>
      <c r="H75" s="112"/>
      <c r="I75">
        <f>BRPL_EOD!AA75+BRPL_EOD!AB75</f>
        <v>15.67</v>
      </c>
      <c r="J75">
        <f>BYPL_EOD!AA75+BYPL_EOD!AB75</f>
        <v>8.58</v>
      </c>
      <c r="K75">
        <f>MES_EOD!AA75+MES_EOD!AB75</f>
        <v>0</v>
      </c>
      <c r="L75">
        <f>NDMC_EOD!AA75+NDMC_EOD!AB75</f>
        <v>2.08</v>
      </c>
      <c r="M75">
        <f>TPDDL_EOD!AA75+TPDDL_EOD!AB75</f>
        <v>11.2</v>
      </c>
      <c r="N75">
        <f t="shared" si="6"/>
        <v>37.53</v>
      </c>
      <c r="O75" s="112">
        <f t="shared" si="7"/>
        <v>7.0000000000000284E-2</v>
      </c>
      <c r="P75">
        <v>15.699227284838795</v>
      </c>
      <c r="Q75">
        <v>8.5960031974420463</v>
      </c>
      <c r="R75">
        <v>0</v>
      </c>
      <c r="S75">
        <v>2.0838795630162537</v>
      </c>
      <c r="T75">
        <v>11.220889954702903</v>
      </c>
      <c r="U75" s="114">
        <f t="shared" si="8"/>
        <v>37.6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37.6</v>
      </c>
      <c r="E76">
        <f>GT!N76</f>
        <v>0</v>
      </c>
      <c r="F76">
        <f t="shared" si="10"/>
        <v>72</v>
      </c>
      <c r="G76">
        <f t="shared" si="11"/>
        <v>37.6</v>
      </c>
      <c r="H76" s="112"/>
      <c r="I76">
        <f>BRPL_EOD!AA76+BRPL_EOD!AB76</f>
        <v>15.67</v>
      </c>
      <c r="J76">
        <f>BYPL_EOD!AA76+BYPL_EOD!AB76</f>
        <v>8.58</v>
      </c>
      <c r="K76">
        <f>MES_EOD!AA76+MES_EOD!AB76</f>
        <v>0</v>
      </c>
      <c r="L76">
        <f>NDMC_EOD!AA76+NDMC_EOD!AB76</f>
        <v>2.08</v>
      </c>
      <c r="M76">
        <f>TPDDL_EOD!AA76+TPDDL_EOD!AB76</f>
        <v>11.2</v>
      </c>
      <c r="N76">
        <f t="shared" si="6"/>
        <v>37.53</v>
      </c>
      <c r="O76" s="112">
        <f t="shared" si="7"/>
        <v>7.0000000000000284E-2</v>
      </c>
      <c r="P76">
        <v>15.699227284838795</v>
      </c>
      <c r="Q76">
        <v>8.5960031974420463</v>
      </c>
      <c r="R76">
        <v>0</v>
      </c>
      <c r="S76">
        <v>2.0838795630162537</v>
      </c>
      <c r="T76">
        <v>11.220889954702903</v>
      </c>
      <c r="U76" s="114">
        <f t="shared" si="8"/>
        <v>37.6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37.6</v>
      </c>
      <c r="E77">
        <f>GT!N77</f>
        <v>0</v>
      </c>
      <c r="F77">
        <f t="shared" si="10"/>
        <v>72</v>
      </c>
      <c r="G77">
        <f t="shared" si="11"/>
        <v>37.6</v>
      </c>
      <c r="H77" s="112"/>
      <c r="I77">
        <f>BRPL_EOD!AA77+BRPL_EOD!AB77</f>
        <v>15.67</v>
      </c>
      <c r="J77">
        <f>BYPL_EOD!AA77+BYPL_EOD!AB77</f>
        <v>8.58</v>
      </c>
      <c r="K77">
        <f>MES_EOD!AA77+MES_EOD!AB77</f>
        <v>0</v>
      </c>
      <c r="L77">
        <f>NDMC_EOD!AA77+NDMC_EOD!AB77</f>
        <v>2.08</v>
      </c>
      <c r="M77">
        <f>TPDDL_EOD!AA77+TPDDL_EOD!AB77</f>
        <v>11.2</v>
      </c>
      <c r="N77">
        <f t="shared" si="6"/>
        <v>37.53</v>
      </c>
      <c r="O77" s="112">
        <f t="shared" si="7"/>
        <v>7.0000000000000284E-2</v>
      </c>
      <c r="P77">
        <v>15.699227284838795</v>
      </c>
      <c r="Q77">
        <v>8.5960031974420463</v>
      </c>
      <c r="R77">
        <v>0</v>
      </c>
      <c r="S77">
        <v>2.0838795630162537</v>
      </c>
      <c r="T77">
        <v>11.220889954702903</v>
      </c>
      <c r="U77" s="114">
        <f t="shared" si="8"/>
        <v>37.6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37.6</v>
      </c>
      <c r="E78">
        <f>GT!N78</f>
        <v>0</v>
      </c>
      <c r="F78">
        <f t="shared" si="10"/>
        <v>72</v>
      </c>
      <c r="G78">
        <f t="shared" si="11"/>
        <v>37.6</v>
      </c>
      <c r="H78" s="112"/>
      <c r="I78">
        <f>BRPL_EOD!AA78+BRPL_EOD!AB78</f>
        <v>15.67</v>
      </c>
      <c r="J78">
        <f>BYPL_EOD!AA78+BYPL_EOD!AB78</f>
        <v>8.58</v>
      </c>
      <c r="K78">
        <f>MES_EOD!AA78+MES_EOD!AB78</f>
        <v>0</v>
      </c>
      <c r="L78">
        <f>NDMC_EOD!AA78+NDMC_EOD!AB78</f>
        <v>2.08</v>
      </c>
      <c r="M78">
        <f>TPDDL_EOD!AA78+TPDDL_EOD!AB78</f>
        <v>11.2</v>
      </c>
      <c r="N78">
        <f t="shared" si="6"/>
        <v>37.53</v>
      </c>
      <c r="O78" s="112">
        <f t="shared" si="7"/>
        <v>7.0000000000000284E-2</v>
      </c>
      <c r="P78">
        <v>15.699227284838795</v>
      </c>
      <c r="Q78">
        <v>8.5960031974420463</v>
      </c>
      <c r="R78">
        <v>0</v>
      </c>
      <c r="S78">
        <v>2.0838795630162537</v>
      </c>
      <c r="T78">
        <v>11.220889954702903</v>
      </c>
      <c r="U78" s="114">
        <f t="shared" si="8"/>
        <v>37.6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37.6</v>
      </c>
      <c r="E79">
        <f>GT!N79</f>
        <v>0</v>
      </c>
      <c r="F79">
        <f t="shared" si="10"/>
        <v>72</v>
      </c>
      <c r="G79">
        <f t="shared" si="11"/>
        <v>37.6</v>
      </c>
      <c r="H79" s="112"/>
      <c r="I79">
        <f>BRPL_EOD!AA79+BRPL_EOD!AB79</f>
        <v>15.67</v>
      </c>
      <c r="J79">
        <f>BYPL_EOD!AA79+BYPL_EOD!AB79</f>
        <v>8.58</v>
      </c>
      <c r="K79">
        <f>MES_EOD!AA79+MES_EOD!AB79</f>
        <v>0</v>
      </c>
      <c r="L79">
        <f>NDMC_EOD!AA79+NDMC_EOD!AB79</f>
        <v>2.08</v>
      </c>
      <c r="M79">
        <f>TPDDL_EOD!AA79+TPDDL_EOD!AB79</f>
        <v>11.2</v>
      </c>
      <c r="N79">
        <f t="shared" si="6"/>
        <v>37.53</v>
      </c>
      <c r="O79" s="112">
        <f t="shared" si="7"/>
        <v>7.0000000000000284E-2</v>
      </c>
      <c r="P79">
        <v>15.699227284838795</v>
      </c>
      <c r="Q79">
        <v>8.5960031974420463</v>
      </c>
      <c r="R79">
        <v>0</v>
      </c>
      <c r="S79">
        <v>2.0838795630162537</v>
      </c>
      <c r="T79">
        <v>11.220889954702903</v>
      </c>
      <c r="U79" s="114">
        <f t="shared" si="8"/>
        <v>37.6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37.6</v>
      </c>
      <c r="E80">
        <f>GT!N80</f>
        <v>0</v>
      </c>
      <c r="F80">
        <f t="shared" si="10"/>
        <v>72</v>
      </c>
      <c r="G80">
        <f t="shared" si="11"/>
        <v>37.6</v>
      </c>
      <c r="H80" s="112"/>
      <c r="I80">
        <f>BRPL_EOD!AA80+BRPL_EOD!AB80</f>
        <v>15.67</v>
      </c>
      <c r="J80">
        <f>BYPL_EOD!AA80+BYPL_EOD!AB80</f>
        <v>8.58</v>
      </c>
      <c r="K80">
        <f>MES_EOD!AA80+MES_EOD!AB80</f>
        <v>0</v>
      </c>
      <c r="L80">
        <f>NDMC_EOD!AA80+NDMC_EOD!AB80</f>
        <v>2.08</v>
      </c>
      <c r="M80">
        <f>TPDDL_EOD!AA80+TPDDL_EOD!AB80</f>
        <v>11.2</v>
      </c>
      <c r="N80">
        <f t="shared" si="6"/>
        <v>37.53</v>
      </c>
      <c r="O80" s="112">
        <f t="shared" si="7"/>
        <v>7.0000000000000284E-2</v>
      </c>
      <c r="P80">
        <v>15.699227284838795</v>
      </c>
      <c r="Q80">
        <v>8.5960031974420463</v>
      </c>
      <c r="R80">
        <v>0</v>
      </c>
      <c r="S80">
        <v>2.0838795630162537</v>
      </c>
      <c r="T80">
        <v>11.220889954702903</v>
      </c>
      <c r="U80" s="114">
        <f t="shared" si="8"/>
        <v>37.6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37.6</v>
      </c>
      <c r="E81">
        <f>GT!N81</f>
        <v>0</v>
      </c>
      <c r="F81">
        <f t="shared" si="10"/>
        <v>72</v>
      </c>
      <c r="G81">
        <f t="shared" si="11"/>
        <v>37.6</v>
      </c>
      <c r="H81" s="112"/>
      <c r="I81">
        <f>BRPL_EOD!AA81+BRPL_EOD!AB81</f>
        <v>15.67</v>
      </c>
      <c r="J81">
        <f>BYPL_EOD!AA81+BYPL_EOD!AB81</f>
        <v>8.58</v>
      </c>
      <c r="K81">
        <f>MES_EOD!AA81+MES_EOD!AB81</f>
        <v>0</v>
      </c>
      <c r="L81">
        <f>NDMC_EOD!AA81+NDMC_EOD!AB81</f>
        <v>2.08</v>
      </c>
      <c r="M81">
        <f>TPDDL_EOD!AA81+TPDDL_EOD!AB81</f>
        <v>11.2</v>
      </c>
      <c r="N81">
        <f t="shared" si="6"/>
        <v>37.53</v>
      </c>
      <c r="O81" s="112">
        <f t="shared" si="7"/>
        <v>7.0000000000000284E-2</v>
      </c>
      <c r="P81">
        <v>15.699227284838795</v>
      </c>
      <c r="Q81">
        <v>8.5960031974420463</v>
      </c>
      <c r="R81">
        <v>0</v>
      </c>
      <c r="S81">
        <v>2.0838795630162537</v>
      </c>
      <c r="T81">
        <v>11.220889954702903</v>
      </c>
      <c r="U81" s="114">
        <f t="shared" si="8"/>
        <v>37.6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37.6</v>
      </c>
      <c r="E82">
        <f>GT!N82</f>
        <v>0</v>
      </c>
      <c r="F82">
        <f t="shared" si="10"/>
        <v>72</v>
      </c>
      <c r="G82">
        <f t="shared" si="11"/>
        <v>37.6</v>
      </c>
      <c r="H82" s="112"/>
      <c r="I82">
        <f>BRPL_EOD!AA82+BRPL_EOD!AB82</f>
        <v>15.67</v>
      </c>
      <c r="J82">
        <f>BYPL_EOD!AA82+BYPL_EOD!AB82</f>
        <v>8.58</v>
      </c>
      <c r="K82">
        <f>MES_EOD!AA82+MES_EOD!AB82</f>
        <v>0</v>
      </c>
      <c r="L82">
        <f>NDMC_EOD!AA82+NDMC_EOD!AB82</f>
        <v>2.08</v>
      </c>
      <c r="M82">
        <f>TPDDL_EOD!AA82+TPDDL_EOD!AB82</f>
        <v>11.2</v>
      </c>
      <c r="N82">
        <f t="shared" si="6"/>
        <v>37.53</v>
      </c>
      <c r="O82" s="112">
        <f t="shared" si="7"/>
        <v>7.0000000000000284E-2</v>
      </c>
      <c r="P82">
        <v>15.699227284838795</v>
      </c>
      <c r="Q82">
        <v>8.5960031974420463</v>
      </c>
      <c r="R82">
        <v>0</v>
      </c>
      <c r="S82">
        <v>2.0838795630162537</v>
      </c>
      <c r="T82">
        <v>11.220889954702903</v>
      </c>
      <c r="U82" s="114">
        <f t="shared" si="8"/>
        <v>37.6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37.6</v>
      </c>
      <c r="E83">
        <f>GT!N83</f>
        <v>0</v>
      </c>
      <c r="F83">
        <f t="shared" si="10"/>
        <v>72</v>
      </c>
      <c r="G83">
        <f t="shared" si="11"/>
        <v>37.6</v>
      </c>
      <c r="H83" s="112"/>
      <c r="I83">
        <f>BRPL_EOD!AA83+BRPL_EOD!AB83</f>
        <v>15.67</v>
      </c>
      <c r="J83">
        <f>BYPL_EOD!AA83+BYPL_EOD!AB83</f>
        <v>8.58</v>
      </c>
      <c r="K83">
        <f>MES_EOD!AA83+MES_EOD!AB83</f>
        <v>0</v>
      </c>
      <c r="L83">
        <f>NDMC_EOD!AA83+NDMC_EOD!AB83</f>
        <v>2.08</v>
      </c>
      <c r="M83">
        <f>TPDDL_EOD!AA83+TPDDL_EOD!AB83</f>
        <v>11.2</v>
      </c>
      <c r="N83">
        <f t="shared" si="6"/>
        <v>37.53</v>
      </c>
      <c r="O83" s="112">
        <f t="shared" si="7"/>
        <v>7.0000000000000284E-2</v>
      </c>
      <c r="P83">
        <v>15.699227284838795</v>
      </c>
      <c r="Q83">
        <v>8.5960031974420463</v>
      </c>
      <c r="R83">
        <v>0</v>
      </c>
      <c r="S83">
        <v>2.0838795630162537</v>
      </c>
      <c r="T83">
        <v>11.220889954702903</v>
      </c>
      <c r="U83" s="114">
        <f t="shared" si="8"/>
        <v>37.6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38.6</v>
      </c>
      <c r="E84">
        <f>GT!N84</f>
        <v>0</v>
      </c>
      <c r="F84">
        <f t="shared" si="10"/>
        <v>72</v>
      </c>
      <c r="G84">
        <f t="shared" si="11"/>
        <v>38.6</v>
      </c>
      <c r="H84" s="112"/>
      <c r="I84">
        <f>BRPL_EOD!AA84+BRPL_EOD!AB84</f>
        <v>16.12</v>
      </c>
      <c r="J84">
        <f>BYPL_EOD!AA84+BYPL_EOD!AB84</f>
        <v>8.82</v>
      </c>
      <c r="K84">
        <f>MES_EOD!AA84+MES_EOD!AB84</f>
        <v>0</v>
      </c>
      <c r="L84">
        <f>NDMC_EOD!AA84+NDMC_EOD!AB84</f>
        <v>2.08</v>
      </c>
      <c r="M84">
        <f>TPDDL_EOD!AA84+TPDDL_EOD!AB84</f>
        <v>11.51</v>
      </c>
      <c r="N84">
        <f t="shared" si="6"/>
        <v>38.53</v>
      </c>
      <c r="O84" s="112">
        <f t="shared" si="7"/>
        <v>7.0000000000000284E-2</v>
      </c>
      <c r="P84">
        <v>16.149286270438619</v>
      </c>
      <c r="Q84">
        <v>8.8360238774980537</v>
      </c>
      <c r="R84">
        <v>0</v>
      </c>
      <c r="S84">
        <v>2.0837788736049832</v>
      </c>
      <c r="T84">
        <v>11.530910978458344</v>
      </c>
      <c r="U84" s="114">
        <f t="shared" si="8"/>
        <v>38.6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38.6</v>
      </c>
      <c r="E85">
        <f>GT!N85</f>
        <v>0</v>
      </c>
      <c r="F85">
        <f t="shared" si="10"/>
        <v>72</v>
      </c>
      <c r="G85">
        <f t="shared" si="11"/>
        <v>38.6</v>
      </c>
      <c r="H85" s="112"/>
      <c r="I85">
        <f>BRPL_EOD!AA85+BRPL_EOD!AB85</f>
        <v>16.12</v>
      </c>
      <c r="J85">
        <f>BYPL_EOD!AA85+BYPL_EOD!AB85</f>
        <v>8.82</v>
      </c>
      <c r="K85">
        <f>MES_EOD!AA85+MES_EOD!AB85</f>
        <v>0</v>
      </c>
      <c r="L85">
        <f>NDMC_EOD!AA85+NDMC_EOD!AB85</f>
        <v>2.08</v>
      </c>
      <c r="M85">
        <f>TPDDL_EOD!AA85+TPDDL_EOD!AB85</f>
        <v>11.51</v>
      </c>
      <c r="N85">
        <f t="shared" si="6"/>
        <v>38.53</v>
      </c>
      <c r="O85" s="112">
        <f t="shared" si="7"/>
        <v>7.0000000000000284E-2</v>
      </c>
      <c r="P85">
        <v>16.149286270438619</v>
      </c>
      <c r="Q85">
        <v>8.8360238774980537</v>
      </c>
      <c r="R85">
        <v>0</v>
      </c>
      <c r="S85">
        <v>2.0837788736049832</v>
      </c>
      <c r="T85">
        <v>11.530910978458344</v>
      </c>
      <c r="U85" s="114">
        <f t="shared" si="8"/>
        <v>38.6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38.6</v>
      </c>
      <c r="E86">
        <f>GT!N86</f>
        <v>0</v>
      </c>
      <c r="F86">
        <f t="shared" si="10"/>
        <v>72</v>
      </c>
      <c r="G86">
        <f t="shared" si="11"/>
        <v>38.6</v>
      </c>
      <c r="H86" s="112"/>
      <c r="I86">
        <f>BRPL_EOD!AA86+BRPL_EOD!AB86</f>
        <v>16.12</v>
      </c>
      <c r="J86">
        <f>BYPL_EOD!AA86+BYPL_EOD!AB86</f>
        <v>8.82</v>
      </c>
      <c r="K86">
        <f>MES_EOD!AA86+MES_EOD!AB86</f>
        <v>0</v>
      </c>
      <c r="L86">
        <f>NDMC_EOD!AA86+NDMC_EOD!AB86</f>
        <v>2.08</v>
      </c>
      <c r="M86">
        <f>TPDDL_EOD!AA86+TPDDL_EOD!AB86</f>
        <v>11.51</v>
      </c>
      <c r="N86">
        <f t="shared" si="6"/>
        <v>38.53</v>
      </c>
      <c r="O86" s="112">
        <f t="shared" si="7"/>
        <v>7.0000000000000284E-2</v>
      </c>
      <c r="P86">
        <v>16.149286270438619</v>
      </c>
      <c r="Q86">
        <v>8.8360238774980537</v>
      </c>
      <c r="R86">
        <v>0</v>
      </c>
      <c r="S86">
        <v>2.0837788736049832</v>
      </c>
      <c r="T86">
        <v>11.530910978458344</v>
      </c>
      <c r="U86" s="114">
        <f t="shared" si="8"/>
        <v>38.6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38.6</v>
      </c>
      <c r="E87">
        <f>GT!N87</f>
        <v>0</v>
      </c>
      <c r="F87">
        <f t="shared" si="10"/>
        <v>72</v>
      </c>
      <c r="G87">
        <f t="shared" si="11"/>
        <v>38.6</v>
      </c>
      <c r="H87" s="112"/>
      <c r="I87">
        <f>BRPL_EOD!AA87+BRPL_EOD!AB87</f>
        <v>16.12</v>
      </c>
      <c r="J87">
        <f>BYPL_EOD!AA87+BYPL_EOD!AB87</f>
        <v>8.82</v>
      </c>
      <c r="K87">
        <f>MES_EOD!AA87+MES_EOD!AB87</f>
        <v>0</v>
      </c>
      <c r="L87">
        <f>NDMC_EOD!AA87+NDMC_EOD!AB87</f>
        <v>2.08</v>
      </c>
      <c r="M87">
        <f>TPDDL_EOD!AA87+TPDDL_EOD!AB87</f>
        <v>11.51</v>
      </c>
      <c r="N87">
        <f t="shared" si="6"/>
        <v>38.53</v>
      </c>
      <c r="O87" s="112">
        <f t="shared" si="7"/>
        <v>7.0000000000000284E-2</v>
      </c>
      <c r="P87">
        <v>16.149286270438619</v>
      </c>
      <c r="Q87">
        <v>8.8360238774980537</v>
      </c>
      <c r="R87">
        <v>0</v>
      </c>
      <c r="S87">
        <v>2.0837788736049832</v>
      </c>
      <c r="T87">
        <v>11.530910978458344</v>
      </c>
      <c r="U87" s="114">
        <f t="shared" si="8"/>
        <v>38.6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38.6</v>
      </c>
      <c r="E88">
        <f>GT!N88</f>
        <v>0</v>
      </c>
      <c r="F88">
        <f t="shared" si="10"/>
        <v>72</v>
      </c>
      <c r="G88">
        <f t="shared" si="11"/>
        <v>38.6</v>
      </c>
      <c r="H88" s="112"/>
      <c r="I88">
        <f>BRPL_EOD!AA88+BRPL_EOD!AB88</f>
        <v>16.12</v>
      </c>
      <c r="J88">
        <f>BYPL_EOD!AA88+BYPL_EOD!AB88</f>
        <v>8.82</v>
      </c>
      <c r="K88">
        <f>MES_EOD!AA88+MES_EOD!AB88</f>
        <v>0</v>
      </c>
      <c r="L88">
        <f>NDMC_EOD!AA88+NDMC_EOD!AB88</f>
        <v>2.08</v>
      </c>
      <c r="M88">
        <f>TPDDL_EOD!AA88+TPDDL_EOD!AB88</f>
        <v>11.51</v>
      </c>
      <c r="N88">
        <f t="shared" si="6"/>
        <v>38.53</v>
      </c>
      <c r="O88" s="112">
        <f t="shared" si="7"/>
        <v>7.0000000000000284E-2</v>
      </c>
      <c r="P88">
        <v>16.149286270438619</v>
      </c>
      <c r="Q88">
        <v>8.8360238774980537</v>
      </c>
      <c r="R88">
        <v>0</v>
      </c>
      <c r="S88">
        <v>2.0837788736049832</v>
      </c>
      <c r="T88">
        <v>11.530910978458344</v>
      </c>
      <c r="U88" s="114">
        <f t="shared" si="8"/>
        <v>38.6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38.6</v>
      </c>
      <c r="E89">
        <f>GT!N89</f>
        <v>0</v>
      </c>
      <c r="F89">
        <f t="shared" si="10"/>
        <v>72</v>
      </c>
      <c r="G89">
        <f t="shared" si="11"/>
        <v>38.6</v>
      </c>
      <c r="H89" s="112"/>
      <c r="I89">
        <f>BRPL_EOD!AA89+BRPL_EOD!AB89</f>
        <v>16.12</v>
      </c>
      <c r="J89">
        <f>BYPL_EOD!AA89+BYPL_EOD!AB89</f>
        <v>8.82</v>
      </c>
      <c r="K89">
        <f>MES_EOD!AA89+MES_EOD!AB89</f>
        <v>0</v>
      </c>
      <c r="L89">
        <f>NDMC_EOD!AA89+NDMC_EOD!AB89</f>
        <v>2.08</v>
      </c>
      <c r="M89">
        <f>TPDDL_EOD!AA89+TPDDL_EOD!AB89</f>
        <v>11.51</v>
      </c>
      <c r="N89">
        <f t="shared" si="6"/>
        <v>38.53</v>
      </c>
      <c r="O89" s="112">
        <f t="shared" si="7"/>
        <v>7.0000000000000284E-2</v>
      </c>
      <c r="P89">
        <v>16.149286270438619</v>
      </c>
      <c r="Q89">
        <v>8.8360238774980537</v>
      </c>
      <c r="R89">
        <v>0</v>
      </c>
      <c r="S89">
        <v>2.0837788736049832</v>
      </c>
      <c r="T89">
        <v>11.530910978458344</v>
      </c>
      <c r="U89" s="114">
        <f t="shared" si="8"/>
        <v>38.6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38.6</v>
      </c>
      <c r="E90">
        <f>GT!N90</f>
        <v>0</v>
      </c>
      <c r="F90">
        <f t="shared" si="10"/>
        <v>72</v>
      </c>
      <c r="G90">
        <f t="shared" si="11"/>
        <v>38.6</v>
      </c>
      <c r="H90" s="112"/>
      <c r="I90">
        <f>BRPL_EOD!AA90+BRPL_EOD!AB90</f>
        <v>16.12</v>
      </c>
      <c r="J90">
        <f>BYPL_EOD!AA90+BYPL_EOD!AB90</f>
        <v>8.82</v>
      </c>
      <c r="K90">
        <f>MES_EOD!AA90+MES_EOD!AB90</f>
        <v>0</v>
      </c>
      <c r="L90">
        <f>NDMC_EOD!AA90+NDMC_EOD!AB90</f>
        <v>2.08</v>
      </c>
      <c r="M90">
        <f>TPDDL_EOD!AA90+TPDDL_EOD!AB90</f>
        <v>11.51</v>
      </c>
      <c r="N90">
        <f t="shared" si="6"/>
        <v>38.53</v>
      </c>
      <c r="O90" s="112">
        <f t="shared" si="7"/>
        <v>7.0000000000000284E-2</v>
      </c>
      <c r="P90">
        <v>16.149286270438619</v>
      </c>
      <c r="Q90">
        <v>8.8360238774980537</v>
      </c>
      <c r="R90">
        <v>0</v>
      </c>
      <c r="S90">
        <v>2.0837788736049832</v>
      </c>
      <c r="T90">
        <v>11.530910978458344</v>
      </c>
      <c r="U90" s="114">
        <f t="shared" si="8"/>
        <v>38.6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38.6</v>
      </c>
      <c r="E91">
        <f>GT!N91</f>
        <v>0</v>
      </c>
      <c r="F91">
        <f t="shared" si="10"/>
        <v>72</v>
      </c>
      <c r="G91">
        <f t="shared" si="11"/>
        <v>38.6</v>
      </c>
      <c r="H91" s="112"/>
      <c r="I91">
        <f>BRPL_EOD!AA91+BRPL_EOD!AB91</f>
        <v>16.12</v>
      </c>
      <c r="J91">
        <f>BYPL_EOD!AA91+BYPL_EOD!AB91</f>
        <v>8.82</v>
      </c>
      <c r="K91">
        <f>MES_EOD!AA91+MES_EOD!AB91</f>
        <v>0</v>
      </c>
      <c r="L91">
        <f>NDMC_EOD!AA91+NDMC_EOD!AB91</f>
        <v>2.08</v>
      </c>
      <c r="M91">
        <f>TPDDL_EOD!AA91+TPDDL_EOD!AB91</f>
        <v>11.51</v>
      </c>
      <c r="N91">
        <f t="shared" si="6"/>
        <v>38.53</v>
      </c>
      <c r="O91" s="112">
        <f t="shared" si="7"/>
        <v>7.0000000000000284E-2</v>
      </c>
      <c r="P91">
        <v>16.149286270438619</v>
      </c>
      <c r="Q91">
        <v>8.8360238774980537</v>
      </c>
      <c r="R91">
        <v>0</v>
      </c>
      <c r="S91">
        <v>2.0837788736049832</v>
      </c>
      <c r="T91">
        <v>11.530910978458344</v>
      </c>
      <c r="U91" s="114">
        <f t="shared" si="8"/>
        <v>38.6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38.6</v>
      </c>
      <c r="E92">
        <f>GT!N92</f>
        <v>0</v>
      </c>
      <c r="F92">
        <f t="shared" si="10"/>
        <v>72</v>
      </c>
      <c r="G92">
        <f t="shared" si="11"/>
        <v>38.6</v>
      </c>
      <c r="H92" s="112"/>
      <c r="I92">
        <f>BRPL_EOD!AA92+BRPL_EOD!AB92</f>
        <v>16.12</v>
      </c>
      <c r="J92">
        <f>BYPL_EOD!AA92+BYPL_EOD!AB92</f>
        <v>8.82</v>
      </c>
      <c r="K92">
        <f>MES_EOD!AA92+MES_EOD!AB92</f>
        <v>0</v>
      </c>
      <c r="L92">
        <f>NDMC_EOD!AA92+NDMC_EOD!AB92</f>
        <v>2.08</v>
      </c>
      <c r="M92">
        <f>TPDDL_EOD!AA92+TPDDL_EOD!AB92</f>
        <v>11.51</v>
      </c>
      <c r="N92">
        <f t="shared" si="6"/>
        <v>38.53</v>
      </c>
      <c r="O92" s="112">
        <f t="shared" si="7"/>
        <v>7.0000000000000284E-2</v>
      </c>
      <c r="P92">
        <v>16.149286270438619</v>
      </c>
      <c r="Q92">
        <v>8.8360238774980537</v>
      </c>
      <c r="R92">
        <v>0</v>
      </c>
      <c r="S92">
        <v>2.0837788736049832</v>
      </c>
      <c r="T92">
        <v>11.530910978458344</v>
      </c>
      <c r="U92" s="114">
        <f t="shared" si="8"/>
        <v>38.6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38.6</v>
      </c>
      <c r="E93">
        <f>GT!N93</f>
        <v>0</v>
      </c>
      <c r="F93">
        <f t="shared" si="10"/>
        <v>72</v>
      </c>
      <c r="G93">
        <f t="shared" si="11"/>
        <v>38.6</v>
      </c>
      <c r="H93" s="112"/>
      <c r="I93">
        <f>BRPL_EOD!AA93+BRPL_EOD!AB93</f>
        <v>16.12</v>
      </c>
      <c r="J93">
        <f>BYPL_EOD!AA93+BYPL_EOD!AB93</f>
        <v>8.82</v>
      </c>
      <c r="K93">
        <f>MES_EOD!AA93+MES_EOD!AB93</f>
        <v>0</v>
      </c>
      <c r="L93">
        <f>NDMC_EOD!AA93+NDMC_EOD!AB93</f>
        <v>2.08</v>
      </c>
      <c r="M93">
        <f>TPDDL_EOD!AA93+TPDDL_EOD!AB93</f>
        <v>11.51</v>
      </c>
      <c r="N93">
        <f t="shared" si="6"/>
        <v>38.53</v>
      </c>
      <c r="O93" s="112">
        <f t="shared" si="7"/>
        <v>7.0000000000000284E-2</v>
      </c>
      <c r="P93">
        <v>16.149286270438619</v>
      </c>
      <c r="Q93">
        <v>8.8360238774980537</v>
      </c>
      <c r="R93">
        <v>0</v>
      </c>
      <c r="S93">
        <v>2.0837788736049832</v>
      </c>
      <c r="T93">
        <v>11.530910978458344</v>
      </c>
      <c r="U93" s="114">
        <f t="shared" si="8"/>
        <v>38.6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38.6</v>
      </c>
      <c r="E94">
        <f>GT!N94</f>
        <v>0</v>
      </c>
      <c r="F94">
        <f t="shared" si="10"/>
        <v>72</v>
      </c>
      <c r="G94">
        <f t="shared" si="11"/>
        <v>38.6</v>
      </c>
      <c r="H94" s="112"/>
      <c r="I94">
        <f>BRPL_EOD!AA94+BRPL_EOD!AB94</f>
        <v>16.12</v>
      </c>
      <c r="J94">
        <f>BYPL_EOD!AA94+BYPL_EOD!AB94</f>
        <v>8.82</v>
      </c>
      <c r="K94">
        <f>MES_EOD!AA94+MES_EOD!AB94</f>
        <v>0</v>
      </c>
      <c r="L94">
        <f>NDMC_EOD!AA94+NDMC_EOD!AB94</f>
        <v>2.08</v>
      </c>
      <c r="M94">
        <f>TPDDL_EOD!AA94+TPDDL_EOD!AB94</f>
        <v>11.51</v>
      </c>
      <c r="N94">
        <f t="shared" si="6"/>
        <v>38.53</v>
      </c>
      <c r="O94" s="112">
        <f t="shared" si="7"/>
        <v>7.0000000000000284E-2</v>
      </c>
      <c r="P94">
        <v>16.149286270438619</v>
      </c>
      <c r="Q94">
        <v>8.8360238774980537</v>
      </c>
      <c r="R94">
        <v>0</v>
      </c>
      <c r="S94">
        <v>2.0837788736049832</v>
      </c>
      <c r="T94">
        <v>11.530910978458344</v>
      </c>
      <c r="U94" s="114">
        <f t="shared" si="8"/>
        <v>38.6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38.6</v>
      </c>
      <c r="E95">
        <f>GT!N95</f>
        <v>0</v>
      </c>
      <c r="F95">
        <f t="shared" si="10"/>
        <v>72</v>
      </c>
      <c r="G95">
        <f t="shared" si="11"/>
        <v>38.6</v>
      </c>
      <c r="H95" s="112"/>
      <c r="I95">
        <f>BRPL_EOD!AA95+BRPL_EOD!AB95</f>
        <v>16.12</v>
      </c>
      <c r="J95">
        <f>BYPL_EOD!AA95+BYPL_EOD!AB95</f>
        <v>8.82</v>
      </c>
      <c r="K95">
        <f>MES_EOD!AA95+MES_EOD!AB95</f>
        <v>0</v>
      </c>
      <c r="L95">
        <f>NDMC_EOD!AA95+NDMC_EOD!AB95</f>
        <v>2.08</v>
      </c>
      <c r="M95">
        <f>TPDDL_EOD!AA95+TPDDL_EOD!AB95</f>
        <v>11.51</v>
      </c>
      <c r="N95">
        <f t="shared" si="6"/>
        <v>38.53</v>
      </c>
      <c r="O95" s="112">
        <f t="shared" si="7"/>
        <v>7.0000000000000284E-2</v>
      </c>
      <c r="P95">
        <v>16.149286270438619</v>
      </c>
      <c r="Q95">
        <v>8.8360238774980537</v>
      </c>
      <c r="R95">
        <v>0</v>
      </c>
      <c r="S95">
        <v>2.0837788736049832</v>
      </c>
      <c r="T95">
        <v>11.530910978458344</v>
      </c>
      <c r="U95" s="114">
        <f t="shared" si="8"/>
        <v>38.6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38.6</v>
      </c>
      <c r="E96">
        <f>GT!N96</f>
        <v>0</v>
      </c>
      <c r="F96">
        <f t="shared" si="10"/>
        <v>72</v>
      </c>
      <c r="G96">
        <f t="shared" si="11"/>
        <v>38.6</v>
      </c>
      <c r="H96" s="112"/>
      <c r="I96">
        <f>BRPL_EOD!AA96+BRPL_EOD!AB96</f>
        <v>16.12</v>
      </c>
      <c r="J96">
        <f>BYPL_EOD!AA96+BYPL_EOD!AB96</f>
        <v>8.82</v>
      </c>
      <c r="K96">
        <f>MES_EOD!AA96+MES_EOD!AB96</f>
        <v>0</v>
      </c>
      <c r="L96">
        <f>NDMC_EOD!AA96+NDMC_EOD!AB96</f>
        <v>2.08</v>
      </c>
      <c r="M96">
        <f>TPDDL_EOD!AA96+TPDDL_EOD!AB96</f>
        <v>11.51</v>
      </c>
      <c r="N96">
        <f t="shared" si="6"/>
        <v>38.53</v>
      </c>
      <c r="O96" s="112">
        <f t="shared" si="7"/>
        <v>7.0000000000000284E-2</v>
      </c>
      <c r="P96">
        <v>16.149286270438619</v>
      </c>
      <c r="Q96">
        <v>8.8360238774980537</v>
      </c>
      <c r="R96">
        <v>0</v>
      </c>
      <c r="S96">
        <v>2.0837788736049832</v>
      </c>
      <c r="T96">
        <v>11.530910978458344</v>
      </c>
      <c r="U96" s="114">
        <f t="shared" si="8"/>
        <v>38.6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38.6</v>
      </c>
      <c r="E97">
        <f>GT!N97</f>
        <v>0</v>
      </c>
      <c r="F97">
        <f t="shared" si="10"/>
        <v>72</v>
      </c>
      <c r="G97">
        <f t="shared" si="11"/>
        <v>38.6</v>
      </c>
      <c r="H97" s="112"/>
      <c r="I97">
        <f>BRPL_EOD!AA97+BRPL_EOD!AB97</f>
        <v>16.12</v>
      </c>
      <c r="J97">
        <f>BYPL_EOD!AA97+BYPL_EOD!AB97</f>
        <v>8.82</v>
      </c>
      <c r="K97">
        <f>MES_EOD!AA97+MES_EOD!AB97</f>
        <v>0</v>
      </c>
      <c r="L97">
        <f>NDMC_EOD!AA97+NDMC_EOD!AB97</f>
        <v>2.08</v>
      </c>
      <c r="M97">
        <f>TPDDL_EOD!AA97+TPDDL_EOD!AB97</f>
        <v>11.51</v>
      </c>
      <c r="N97">
        <f t="shared" si="6"/>
        <v>38.53</v>
      </c>
      <c r="O97" s="112">
        <f t="shared" si="7"/>
        <v>7.0000000000000284E-2</v>
      </c>
      <c r="P97">
        <v>16.149286270438619</v>
      </c>
      <c r="Q97">
        <v>8.8360238774980537</v>
      </c>
      <c r="R97">
        <v>0</v>
      </c>
      <c r="S97">
        <v>2.0837788736049832</v>
      </c>
      <c r="T97">
        <v>11.530910978458344</v>
      </c>
      <c r="U97" s="114">
        <f t="shared" si="8"/>
        <v>38.6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38.6</v>
      </c>
      <c r="E98">
        <f>GT!N98</f>
        <v>0</v>
      </c>
      <c r="F98">
        <f t="shared" si="10"/>
        <v>72</v>
      </c>
      <c r="G98">
        <f t="shared" si="11"/>
        <v>38.6</v>
      </c>
      <c r="H98" s="112"/>
      <c r="I98">
        <f>BRPL_EOD!AA98+BRPL_EOD!AB98</f>
        <v>16.12</v>
      </c>
      <c r="J98">
        <f>BYPL_EOD!AA98+BYPL_EOD!AB98</f>
        <v>8.82</v>
      </c>
      <c r="K98">
        <f>MES_EOD!AA98+MES_EOD!AB98</f>
        <v>0</v>
      </c>
      <c r="L98">
        <f>NDMC_EOD!AA98+NDMC_EOD!AB98</f>
        <v>2.08</v>
      </c>
      <c r="M98">
        <f>TPDDL_EOD!AA98+TPDDL_EOD!AB98</f>
        <v>11.51</v>
      </c>
      <c r="N98">
        <f t="shared" si="6"/>
        <v>38.53</v>
      </c>
      <c r="O98" s="112">
        <f t="shared" si="7"/>
        <v>7.0000000000000284E-2</v>
      </c>
      <c r="P98">
        <v>16.149286270438619</v>
      </c>
      <c r="Q98">
        <v>8.8360238774980537</v>
      </c>
      <c r="R98">
        <v>0</v>
      </c>
      <c r="S98">
        <v>2.0837788736049832</v>
      </c>
      <c r="T98">
        <v>11.530910978458344</v>
      </c>
      <c r="U98" s="114">
        <f t="shared" si="8"/>
        <v>38.6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0.88769999999999993</v>
      </c>
      <c r="E99" s="114">
        <f t="shared" si="12"/>
        <v>0</v>
      </c>
      <c r="F99" s="114">
        <f t="shared" si="12"/>
        <v>1.728</v>
      </c>
      <c r="G99" s="114">
        <f t="shared" si="12"/>
        <v>0.88769999999999993</v>
      </c>
      <c r="H99" s="114"/>
      <c r="I99" s="114">
        <f t="shared" si="12"/>
        <v>0.36895249999999963</v>
      </c>
      <c r="J99" s="114">
        <f t="shared" si="12"/>
        <v>0.20216000000000028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0.26706250000000009</v>
      </c>
      <c r="N99" s="114">
        <f t="shared" si="12"/>
        <v>0.88809500000000097</v>
      </c>
      <c r="O99" s="114">
        <f t="shared" si="12"/>
        <v>-3.9500000000000667E-4</v>
      </c>
      <c r="P99" s="114">
        <f t="shared" si="12"/>
        <v>0.3687805338370953</v>
      </c>
      <c r="Q99" s="114">
        <f t="shared" si="12"/>
        <v>0.2020680204999534</v>
      </c>
      <c r="R99" s="114">
        <f t="shared" si="12"/>
        <v>0</v>
      </c>
      <c r="S99" s="114">
        <f t="shared" si="12"/>
        <v>4.9899155739659695E-2</v>
      </c>
      <c r="T99" s="114">
        <f t="shared" si="12"/>
        <v>0.26695228992329129</v>
      </c>
      <c r="U99" s="114">
        <f t="shared" si="12"/>
        <v>0.88769999999999993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12"/>
      <c r="I3">
        <f>BRPL_EOD!AI3+BRPL_EOD!AJ3</f>
        <v>84.02</v>
      </c>
      <c r="J3">
        <f>BYPL_EOD!AI3+BYPL_EOD!AJ3</f>
        <v>48.59</v>
      </c>
      <c r="K3">
        <f>MES_EOD!AI3+MES_EOD!AJ3</f>
        <v>5</v>
      </c>
      <c r="L3">
        <f>NDMC_EOD!AI3+NDMC_EOD!AJ3</f>
        <v>19.690000000000001</v>
      </c>
      <c r="M3">
        <f>TPDDL_EOD!AI3+TPDDL_EOD!AJ3</f>
        <v>58.71</v>
      </c>
      <c r="N3">
        <f t="shared" ref="N3:N66" si="0">SUM(I3:M3)</f>
        <v>216.01000000000002</v>
      </c>
      <c r="O3" s="112">
        <f t="shared" ref="O3:O66" si="1">G3-N3</f>
        <v>9.9999999999624833E-3</v>
      </c>
      <c r="P3">
        <v>84.02388963473912</v>
      </c>
      <c r="Q3">
        <v>48.592249432896622</v>
      </c>
      <c r="R3">
        <v>5.0002314707652413</v>
      </c>
      <c r="S3">
        <v>19.690911531873521</v>
      </c>
      <c r="T3">
        <v>58.712717929725464</v>
      </c>
      <c r="U3" s="114">
        <f t="shared" ref="U3:U66" si="2">SUM(P3:T3)</f>
        <v>216.01999999999998</v>
      </c>
      <c r="V3" s="112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12"/>
      <c r="I4">
        <f>BRPL_EOD!AI4+BRPL_EOD!AJ4</f>
        <v>84.02</v>
      </c>
      <c r="J4">
        <f>BYPL_EOD!AI4+BYPL_EOD!AJ4</f>
        <v>48.59</v>
      </c>
      <c r="K4">
        <f>MES_EOD!AI4+MES_EOD!AJ4</f>
        <v>5</v>
      </c>
      <c r="L4">
        <f>NDMC_EOD!AI4+NDMC_EOD!AJ4</f>
        <v>19.690000000000001</v>
      </c>
      <c r="M4">
        <f>TPDDL_EOD!AI4+TPDDL_EOD!AJ4</f>
        <v>58.71</v>
      </c>
      <c r="N4">
        <f t="shared" si="0"/>
        <v>216.01000000000002</v>
      </c>
      <c r="O4" s="112">
        <f t="shared" si="1"/>
        <v>9.9999999999624833E-3</v>
      </c>
      <c r="P4">
        <v>84.02388963473912</v>
      </c>
      <c r="Q4">
        <v>48.592249432896622</v>
      </c>
      <c r="R4">
        <v>5.0002314707652413</v>
      </c>
      <c r="S4">
        <v>19.690911531873521</v>
      </c>
      <c r="T4">
        <v>58.712717929725464</v>
      </c>
      <c r="U4" s="114">
        <f t="shared" si="2"/>
        <v>216.01999999999998</v>
      </c>
      <c r="V4" s="112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12"/>
      <c r="I5">
        <f>BRPL_EOD!AI5+BRPL_EOD!AJ5</f>
        <v>84.02</v>
      </c>
      <c r="J5">
        <f>BYPL_EOD!AI5+BYPL_EOD!AJ5</f>
        <v>48.59</v>
      </c>
      <c r="K5">
        <f>MES_EOD!AI5+MES_EOD!AJ5</f>
        <v>5</v>
      </c>
      <c r="L5">
        <f>NDMC_EOD!AI5+NDMC_EOD!AJ5</f>
        <v>19.690000000000001</v>
      </c>
      <c r="M5">
        <f>TPDDL_EOD!AI5+TPDDL_EOD!AJ5</f>
        <v>58.71</v>
      </c>
      <c r="N5">
        <f t="shared" si="0"/>
        <v>216.01000000000002</v>
      </c>
      <c r="O5" s="112">
        <f t="shared" si="1"/>
        <v>9.9999999999624833E-3</v>
      </c>
      <c r="P5">
        <v>84.02388963473912</v>
      </c>
      <c r="Q5">
        <v>48.592249432896622</v>
      </c>
      <c r="R5">
        <v>5.0002314707652413</v>
      </c>
      <c r="S5">
        <v>19.690911531873521</v>
      </c>
      <c r="T5">
        <v>58.712717929725464</v>
      </c>
      <c r="U5" s="114">
        <f t="shared" si="2"/>
        <v>216.01999999999998</v>
      </c>
      <c r="V5" s="112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12"/>
      <c r="I6">
        <f>BRPL_EOD!AI6+BRPL_EOD!AJ6</f>
        <v>84.02</v>
      </c>
      <c r="J6">
        <f>BYPL_EOD!AI6+BYPL_EOD!AJ6</f>
        <v>48.59</v>
      </c>
      <c r="K6">
        <f>MES_EOD!AI6+MES_EOD!AJ6</f>
        <v>5</v>
      </c>
      <c r="L6">
        <f>NDMC_EOD!AI6+NDMC_EOD!AJ6</f>
        <v>19.690000000000001</v>
      </c>
      <c r="M6">
        <f>TPDDL_EOD!AI6+TPDDL_EOD!AJ6</f>
        <v>58.71</v>
      </c>
      <c r="N6">
        <f t="shared" si="0"/>
        <v>216.01000000000002</v>
      </c>
      <c r="O6" s="112">
        <f t="shared" si="1"/>
        <v>9.9999999999624833E-3</v>
      </c>
      <c r="P6">
        <v>84.02388963473912</v>
      </c>
      <c r="Q6">
        <v>48.592249432896622</v>
      </c>
      <c r="R6">
        <v>5.0002314707652413</v>
      </c>
      <c r="S6">
        <v>19.690911531873521</v>
      </c>
      <c r="T6">
        <v>58.712717929725464</v>
      </c>
      <c r="U6" s="114">
        <f t="shared" si="2"/>
        <v>216.01999999999998</v>
      </c>
      <c r="V6" s="112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12"/>
      <c r="I7">
        <f>BRPL_EOD!AI7+BRPL_EOD!AJ7</f>
        <v>84.02</v>
      </c>
      <c r="J7">
        <f>BYPL_EOD!AI7+BYPL_EOD!AJ7</f>
        <v>48.59</v>
      </c>
      <c r="K7">
        <f>MES_EOD!AI7+MES_EOD!AJ7</f>
        <v>5</v>
      </c>
      <c r="L7">
        <f>NDMC_EOD!AI7+NDMC_EOD!AJ7</f>
        <v>19.690000000000001</v>
      </c>
      <c r="M7">
        <f>TPDDL_EOD!AI7+TPDDL_EOD!AJ7</f>
        <v>58.71</v>
      </c>
      <c r="N7">
        <f t="shared" si="0"/>
        <v>216.01000000000002</v>
      </c>
      <c r="O7" s="112">
        <f t="shared" si="1"/>
        <v>9.9999999999624833E-3</v>
      </c>
      <c r="P7">
        <v>84.02388963473912</v>
      </c>
      <c r="Q7">
        <v>48.592249432896622</v>
      </c>
      <c r="R7">
        <v>5.0002314707652413</v>
      </c>
      <c r="S7">
        <v>19.690911531873521</v>
      </c>
      <c r="T7">
        <v>58.712717929725464</v>
      </c>
      <c r="U7" s="114">
        <f t="shared" si="2"/>
        <v>216.01999999999998</v>
      </c>
      <c r="V7" s="112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12"/>
      <c r="I8">
        <f>BRPL_EOD!AI8+BRPL_EOD!AJ8</f>
        <v>84.02</v>
      </c>
      <c r="J8">
        <f>BYPL_EOD!AI8+BYPL_EOD!AJ8</f>
        <v>48.59</v>
      </c>
      <c r="K8">
        <f>MES_EOD!AI8+MES_EOD!AJ8</f>
        <v>5</v>
      </c>
      <c r="L8">
        <f>NDMC_EOD!AI8+NDMC_EOD!AJ8</f>
        <v>19.690000000000001</v>
      </c>
      <c r="M8">
        <f>TPDDL_EOD!AI8+TPDDL_EOD!AJ8</f>
        <v>58.71</v>
      </c>
      <c r="N8">
        <f t="shared" si="0"/>
        <v>216.01000000000002</v>
      </c>
      <c r="O8" s="112">
        <f t="shared" si="1"/>
        <v>9.9999999999624833E-3</v>
      </c>
      <c r="P8">
        <v>84.02388963473912</v>
      </c>
      <c r="Q8">
        <v>48.592249432896622</v>
      </c>
      <c r="R8">
        <v>5.0002314707652413</v>
      </c>
      <c r="S8">
        <v>19.690911531873521</v>
      </c>
      <c r="T8">
        <v>58.712717929725464</v>
      </c>
      <c r="U8" s="114">
        <f t="shared" si="2"/>
        <v>216.01999999999998</v>
      </c>
      <c r="V8" s="112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12"/>
      <c r="I9">
        <f>BRPL_EOD!AI9+BRPL_EOD!AJ9</f>
        <v>84.02</v>
      </c>
      <c r="J9">
        <f>BYPL_EOD!AI9+BYPL_EOD!AJ9</f>
        <v>48.59</v>
      </c>
      <c r="K9">
        <f>MES_EOD!AI9+MES_EOD!AJ9</f>
        <v>5</v>
      </c>
      <c r="L9">
        <f>NDMC_EOD!AI9+NDMC_EOD!AJ9</f>
        <v>19.690000000000001</v>
      </c>
      <c r="M9">
        <f>TPDDL_EOD!AI9+TPDDL_EOD!AJ9</f>
        <v>58.71</v>
      </c>
      <c r="N9">
        <f t="shared" si="0"/>
        <v>216.01000000000002</v>
      </c>
      <c r="O9" s="112">
        <f t="shared" si="1"/>
        <v>9.9999999999624833E-3</v>
      </c>
      <c r="P9">
        <v>84.02388963473912</v>
      </c>
      <c r="Q9">
        <v>48.592249432896622</v>
      </c>
      <c r="R9">
        <v>5.0002314707652413</v>
      </c>
      <c r="S9">
        <v>19.690911531873521</v>
      </c>
      <c r="T9">
        <v>58.712717929725464</v>
      </c>
      <c r="U9" s="114">
        <f t="shared" si="2"/>
        <v>216.01999999999998</v>
      </c>
      <c r="V9" s="112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12"/>
      <c r="I10">
        <f>BRPL_EOD!AI10+BRPL_EOD!AJ10</f>
        <v>84.02</v>
      </c>
      <c r="J10">
        <f>BYPL_EOD!AI10+BYPL_EOD!AJ10</f>
        <v>48.59</v>
      </c>
      <c r="K10">
        <f>MES_EOD!AI10+MES_EOD!AJ10</f>
        <v>5</v>
      </c>
      <c r="L10">
        <f>NDMC_EOD!AI10+NDMC_EOD!AJ10</f>
        <v>19.690000000000001</v>
      </c>
      <c r="M10">
        <f>TPDDL_EOD!AI10+TPDDL_EOD!AJ10</f>
        <v>58.71</v>
      </c>
      <c r="N10">
        <f t="shared" si="0"/>
        <v>216.01000000000002</v>
      </c>
      <c r="O10" s="112">
        <f t="shared" si="1"/>
        <v>9.9999999999624833E-3</v>
      </c>
      <c r="P10">
        <v>84.02388963473912</v>
      </c>
      <c r="Q10">
        <v>48.592249432896622</v>
      </c>
      <c r="R10">
        <v>5.0002314707652413</v>
      </c>
      <c r="S10">
        <v>19.690911531873521</v>
      </c>
      <c r="T10">
        <v>58.712717929725464</v>
      </c>
      <c r="U10" s="114">
        <f t="shared" si="2"/>
        <v>216.01999999999998</v>
      </c>
      <c r="V10" s="112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12"/>
      <c r="I11">
        <f>BRPL_EOD!AI11+BRPL_EOD!AJ11</f>
        <v>84.02</v>
      </c>
      <c r="J11">
        <f>BYPL_EOD!AI11+BYPL_EOD!AJ11</f>
        <v>48.59</v>
      </c>
      <c r="K11">
        <f>MES_EOD!AI11+MES_EOD!AJ11</f>
        <v>5</v>
      </c>
      <c r="L11">
        <f>NDMC_EOD!AI11+NDMC_EOD!AJ11</f>
        <v>19.690000000000001</v>
      </c>
      <c r="M11">
        <f>TPDDL_EOD!AI11+TPDDL_EOD!AJ11</f>
        <v>58.71</v>
      </c>
      <c r="N11">
        <f t="shared" si="0"/>
        <v>216.01000000000002</v>
      </c>
      <c r="O11" s="112">
        <f t="shared" si="1"/>
        <v>9.9999999999624833E-3</v>
      </c>
      <c r="P11">
        <v>84.02388963473912</v>
      </c>
      <c r="Q11">
        <v>48.592249432896622</v>
      </c>
      <c r="R11">
        <v>5.0002314707652413</v>
      </c>
      <c r="S11">
        <v>19.690911531873521</v>
      </c>
      <c r="T11">
        <v>58.712717929725464</v>
      </c>
      <c r="U11" s="114">
        <f t="shared" si="2"/>
        <v>216.01999999999998</v>
      </c>
      <c r="V11" s="112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12"/>
      <c r="I12">
        <f>BRPL_EOD!AI12+BRPL_EOD!AJ12</f>
        <v>84.02</v>
      </c>
      <c r="J12">
        <f>BYPL_EOD!AI12+BYPL_EOD!AJ12</f>
        <v>48.59</v>
      </c>
      <c r="K12">
        <f>MES_EOD!AI12+MES_EOD!AJ12</f>
        <v>5</v>
      </c>
      <c r="L12">
        <f>NDMC_EOD!AI12+NDMC_EOD!AJ12</f>
        <v>19.690000000000001</v>
      </c>
      <c r="M12">
        <f>TPDDL_EOD!AI12+TPDDL_EOD!AJ12</f>
        <v>58.71</v>
      </c>
      <c r="N12">
        <f t="shared" si="0"/>
        <v>216.01000000000002</v>
      </c>
      <c r="O12" s="112">
        <f t="shared" si="1"/>
        <v>9.9999999999624833E-3</v>
      </c>
      <c r="P12">
        <v>84.02388963473912</v>
      </c>
      <c r="Q12">
        <v>48.592249432896622</v>
      </c>
      <c r="R12">
        <v>5.0002314707652413</v>
      </c>
      <c r="S12">
        <v>19.690911531873521</v>
      </c>
      <c r="T12">
        <v>58.712717929725464</v>
      </c>
      <c r="U12" s="114">
        <f t="shared" si="2"/>
        <v>216.01999999999998</v>
      </c>
      <c r="V12" s="112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12"/>
      <c r="I13">
        <f>BRPL_EOD!AI13+BRPL_EOD!AJ13</f>
        <v>84.02</v>
      </c>
      <c r="J13">
        <f>BYPL_EOD!AI13+BYPL_EOD!AJ13</f>
        <v>48.59</v>
      </c>
      <c r="K13">
        <f>MES_EOD!AI13+MES_EOD!AJ13</f>
        <v>5</v>
      </c>
      <c r="L13">
        <f>NDMC_EOD!AI13+NDMC_EOD!AJ13</f>
        <v>19.690000000000001</v>
      </c>
      <c r="M13">
        <f>TPDDL_EOD!AI13+TPDDL_EOD!AJ13</f>
        <v>58.71</v>
      </c>
      <c r="N13">
        <f t="shared" si="0"/>
        <v>216.01000000000002</v>
      </c>
      <c r="O13" s="112">
        <f t="shared" si="1"/>
        <v>9.9999999999624833E-3</v>
      </c>
      <c r="P13">
        <v>84.02388963473912</v>
      </c>
      <c r="Q13">
        <v>48.592249432896622</v>
      </c>
      <c r="R13">
        <v>5.0002314707652413</v>
      </c>
      <c r="S13">
        <v>19.690911531873521</v>
      </c>
      <c r="T13">
        <v>58.712717929725464</v>
      </c>
      <c r="U13" s="114">
        <f t="shared" si="2"/>
        <v>216.01999999999998</v>
      </c>
      <c r="V13" s="112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12"/>
      <c r="I14">
        <f>BRPL_EOD!AI14+BRPL_EOD!AJ14</f>
        <v>84.02</v>
      </c>
      <c r="J14">
        <f>BYPL_EOD!AI14+BYPL_EOD!AJ14</f>
        <v>48.59</v>
      </c>
      <c r="K14">
        <f>MES_EOD!AI14+MES_EOD!AJ14</f>
        <v>5</v>
      </c>
      <c r="L14">
        <f>NDMC_EOD!AI14+NDMC_EOD!AJ14</f>
        <v>19.690000000000001</v>
      </c>
      <c r="M14">
        <f>TPDDL_EOD!AI14+TPDDL_EOD!AJ14</f>
        <v>58.71</v>
      </c>
      <c r="N14">
        <f t="shared" si="0"/>
        <v>216.01000000000002</v>
      </c>
      <c r="O14" s="112">
        <f t="shared" si="1"/>
        <v>9.9999999999624833E-3</v>
      </c>
      <c r="P14">
        <v>84.02388963473912</v>
      </c>
      <c r="Q14">
        <v>48.592249432896622</v>
      </c>
      <c r="R14">
        <v>5.0002314707652413</v>
      </c>
      <c r="S14">
        <v>19.690911531873521</v>
      </c>
      <c r="T14">
        <v>58.712717929725464</v>
      </c>
      <c r="U14" s="114">
        <f t="shared" si="2"/>
        <v>216.01999999999998</v>
      </c>
      <c r="V14" s="112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12"/>
      <c r="I15">
        <f>BRPL_EOD!AI15+BRPL_EOD!AJ15</f>
        <v>84.02</v>
      </c>
      <c r="J15">
        <f>BYPL_EOD!AI15+BYPL_EOD!AJ15</f>
        <v>48.59</v>
      </c>
      <c r="K15">
        <f>MES_EOD!AI15+MES_EOD!AJ15</f>
        <v>5</v>
      </c>
      <c r="L15">
        <f>NDMC_EOD!AI15+NDMC_EOD!AJ15</f>
        <v>19.690000000000001</v>
      </c>
      <c r="M15">
        <f>TPDDL_EOD!AI15+TPDDL_EOD!AJ15</f>
        <v>58.71</v>
      </c>
      <c r="N15">
        <f t="shared" si="0"/>
        <v>216.01000000000002</v>
      </c>
      <c r="O15" s="112">
        <f t="shared" si="1"/>
        <v>9.9999999999624833E-3</v>
      </c>
      <c r="P15">
        <v>84.02388963473912</v>
      </c>
      <c r="Q15">
        <v>48.592249432896622</v>
      </c>
      <c r="R15">
        <v>5.0002314707652413</v>
      </c>
      <c r="S15">
        <v>19.690911531873521</v>
      </c>
      <c r="T15">
        <v>58.712717929725464</v>
      </c>
      <c r="U15" s="114">
        <f t="shared" si="2"/>
        <v>216.01999999999998</v>
      </c>
      <c r="V15" s="112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12"/>
      <c r="I16">
        <f>BRPL_EOD!AI16+BRPL_EOD!AJ16</f>
        <v>84.02</v>
      </c>
      <c r="J16">
        <f>BYPL_EOD!AI16+BYPL_EOD!AJ16</f>
        <v>48.59</v>
      </c>
      <c r="K16">
        <f>MES_EOD!AI16+MES_EOD!AJ16</f>
        <v>5</v>
      </c>
      <c r="L16">
        <f>NDMC_EOD!AI16+NDMC_EOD!AJ16</f>
        <v>19.690000000000001</v>
      </c>
      <c r="M16">
        <f>TPDDL_EOD!AI16+TPDDL_EOD!AJ16</f>
        <v>58.71</v>
      </c>
      <c r="N16">
        <f t="shared" si="0"/>
        <v>216.01000000000002</v>
      </c>
      <c r="O16" s="112">
        <f t="shared" si="1"/>
        <v>9.9999999999624833E-3</v>
      </c>
      <c r="P16">
        <v>84.02388963473912</v>
      </c>
      <c r="Q16">
        <v>48.592249432896622</v>
      </c>
      <c r="R16">
        <v>5.0002314707652413</v>
      </c>
      <c r="S16">
        <v>19.690911531873521</v>
      </c>
      <c r="T16">
        <v>58.712717929725464</v>
      </c>
      <c r="U16" s="114">
        <f t="shared" si="2"/>
        <v>216.01999999999998</v>
      </c>
      <c r="V16" s="112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12"/>
      <c r="I17">
        <f>BRPL_EOD!AI17+BRPL_EOD!AJ17</f>
        <v>84.02</v>
      </c>
      <c r="J17">
        <f>BYPL_EOD!AI17+BYPL_EOD!AJ17</f>
        <v>48.59</v>
      </c>
      <c r="K17">
        <f>MES_EOD!AI17+MES_EOD!AJ17</f>
        <v>5</v>
      </c>
      <c r="L17">
        <f>NDMC_EOD!AI17+NDMC_EOD!AJ17</f>
        <v>19.690000000000001</v>
      </c>
      <c r="M17">
        <f>TPDDL_EOD!AI17+TPDDL_EOD!AJ17</f>
        <v>58.71</v>
      </c>
      <c r="N17">
        <f t="shared" si="0"/>
        <v>216.01000000000002</v>
      </c>
      <c r="O17" s="112">
        <f t="shared" si="1"/>
        <v>9.9999999999624833E-3</v>
      </c>
      <c r="P17">
        <v>84.02388963473912</v>
      </c>
      <c r="Q17">
        <v>48.592249432896622</v>
      </c>
      <c r="R17">
        <v>5.0002314707652413</v>
      </c>
      <c r="S17">
        <v>19.690911531873521</v>
      </c>
      <c r="T17">
        <v>58.712717929725464</v>
      </c>
      <c r="U17" s="114">
        <f t="shared" si="2"/>
        <v>216.01999999999998</v>
      </c>
      <c r="V17" s="112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12"/>
      <c r="I18">
        <f>BRPL_EOD!AI18+BRPL_EOD!AJ18</f>
        <v>84.02</v>
      </c>
      <c r="J18">
        <f>BYPL_EOD!AI18+BYPL_EOD!AJ18</f>
        <v>48.59</v>
      </c>
      <c r="K18">
        <f>MES_EOD!AI18+MES_EOD!AJ18</f>
        <v>5</v>
      </c>
      <c r="L18">
        <f>NDMC_EOD!AI18+NDMC_EOD!AJ18</f>
        <v>19.690000000000001</v>
      </c>
      <c r="M18">
        <f>TPDDL_EOD!AI18+TPDDL_EOD!AJ18</f>
        <v>58.71</v>
      </c>
      <c r="N18">
        <f t="shared" si="0"/>
        <v>216.01000000000002</v>
      </c>
      <c r="O18" s="112">
        <f t="shared" si="1"/>
        <v>9.9999999999624833E-3</v>
      </c>
      <c r="P18">
        <v>84.02388963473912</v>
      </c>
      <c r="Q18">
        <v>48.592249432896622</v>
      </c>
      <c r="R18">
        <v>5.0002314707652413</v>
      </c>
      <c r="S18">
        <v>19.690911531873521</v>
      </c>
      <c r="T18">
        <v>58.712717929725464</v>
      </c>
      <c r="U18" s="114">
        <f t="shared" si="2"/>
        <v>216.01999999999998</v>
      </c>
      <c r="V18" s="112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12"/>
      <c r="I19">
        <f>BRPL_EOD!AI19+BRPL_EOD!AJ19</f>
        <v>84.02</v>
      </c>
      <c r="J19">
        <f>BYPL_EOD!AI19+BYPL_EOD!AJ19</f>
        <v>48.59</v>
      </c>
      <c r="K19">
        <f>MES_EOD!AI19+MES_EOD!AJ19</f>
        <v>5</v>
      </c>
      <c r="L19">
        <f>NDMC_EOD!AI19+NDMC_EOD!AJ19</f>
        <v>19.690000000000001</v>
      </c>
      <c r="M19">
        <f>TPDDL_EOD!AI19+TPDDL_EOD!AJ19</f>
        <v>58.71</v>
      </c>
      <c r="N19">
        <f t="shared" si="0"/>
        <v>216.01000000000002</v>
      </c>
      <c r="O19" s="112">
        <f t="shared" si="1"/>
        <v>9.9999999999624833E-3</v>
      </c>
      <c r="P19">
        <v>84.02388963473912</v>
      </c>
      <c r="Q19">
        <v>48.592249432896622</v>
      </c>
      <c r="R19">
        <v>5.0002314707652413</v>
      </c>
      <c r="S19">
        <v>19.690911531873521</v>
      </c>
      <c r="T19">
        <v>58.712717929725464</v>
      </c>
      <c r="U19" s="114">
        <f t="shared" si="2"/>
        <v>216.01999999999998</v>
      </c>
      <c r="V19" s="112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12"/>
      <c r="I20">
        <f>BRPL_EOD!AI20+BRPL_EOD!AJ20</f>
        <v>84.02</v>
      </c>
      <c r="J20">
        <f>BYPL_EOD!AI20+BYPL_EOD!AJ20</f>
        <v>48.59</v>
      </c>
      <c r="K20">
        <f>MES_EOD!AI20+MES_EOD!AJ20</f>
        <v>5</v>
      </c>
      <c r="L20">
        <f>NDMC_EOD!AI20+NDMC_EOD!AJ20</f>
        <v>19.690000000000001</v>
      </c>
      <c r="M20">
        <f>TPDDL_EOD!AI20+TPDDL_EOD!AJ20</f>
        <v>58.71</v>
      </c>
      <c r="N20">
        <f t="shared" si="0"/>
        <v>216.01000000000002</v>
      </c>
      <c r="O20" s="112">
        <f t="shared" si="1"/>
        <v>9.9999999999624833E-3</v>
      </c>
      <c r="P20">
        <v>84.02388963473912</v>
      </c>
      <c r="Q20">
        <v>48.592249432896622</v>
      </c>
      <c r="R20">
        <v>5.0002314707652413</v>
      </c>
      <c r="S20">
        <v>19.690911531873521</v>
      </c>
      <c r="T20">
        <v>58.712717929725464</v>
      </c>
      <c r="U20" s="114">
        <f t="shared" si="2"/>
        <v>216.01999999999998</v>
      </c>
      <c r="V20" s="112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12"/>
      <c r="I21">
        <f>BRPL_EOD!AI21+BRPL_EOD!AJ21</f>
        <v>84.02</v>
      </c>
      <c r="J21">
        <f>BYPL_EOD!AI21+BYPL_EOD!AJ21</f>
        <v>48.59</v>
      </c>
      <c r="K21">
        <f>MES_EOD!AI21+MES_EOD!AJ21</f>
        <v>5</v>
      </c>
      <c r="L21">
        <f>NDMC_EOD!AI21+NDMC_EOD!AJ21</f>
        <v>19.690000000000001</v>
      </c>
      <c r="M21">
        <f>TPDDL_EOD!AI21+TPDDL_EOD!AJ21</f>
        <v>58.71</v>
      </c>
      <c r="N21">
        <f t="shared" si="0"/>
        <v>216.01000000000002</v>
      </c>
      <c r="O21" s="112">
        <f t="shared" si="1"/>
        <v>9.9999999999624833E-3</v>
      </c>
      <c r="P21">
        <v>84.02388963473912</v>
      </c>
      <c r="Q21">
        <v>48.592249432896622</v>
      </c>
      <c r="R21">
        <v>5.0002314707652413</v>
      </c>
      <c r="S21">
        <v>19.690911531873521</v>
      </c>
      <c r="T21">
        <v>58.712717929725464</v>
      </c>
      <c r="U21" s="114">
        <f t="shared" si="2"/>
        <v>216.01999999999998</v>
      </c>
      <c r="V21" s="112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12"/>
      <c r="I22">
        <f>BRPL_EOD!AI22+BRPL_EOD!AJ22</f>
        <v>84.02</v>
      </c>
      <c r="J22">
        <f>BYPL_EOD!AI22+BYPL_EOD!AJ22</f>
        <v>48.59</v>
      </c>
      <c r="K22">
        <f>MES_EOD!AI22+MES_EOD!AJ22</f>
        <v>5</v>
      </c>
      <c r="L22">
        <f>NDMC_EOD!AI22+NDMC_EOD!AJ22</f>
        <v>19.690000000000001</v>
      </c>
      <c r="M22">
        <f>TPDDL_EOD!AI22+TPDDL_EOD!AJ22</f>
        <v>58.71</v>
      </c>
      <c r="N22">
        <f t="shared" si="0"/>
        <v>216.01000000000002</v>
      </c>
      <c r="O22" s="112">
        <f t="shared" si="1"/>
        <v>9.9999999999624833E-3</v>
      </c>
      <c r="P22">
        <v>84.02388963473912</v>
      </c>
      <c r="Q22">
        <v>48.592249432896622</v>
      </c>
      <c r="R22">
        <v>5.0002314707652413</v>
      </c>
      <c r="S22">
        <v>19.690911531873521</v>
      </c>
      <c r="T22">
        <v>58.712717929725464</v>
      </c>
      <c r="U22" s="114">
        <f t="shared" si="2"/>
        <v>216.01999999999998</v>
      </c>
      <c r="V22" s="112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12"/>
      <c r="I23">
        <f>BRPL_EOD!AI23+BRPL_EOD!AJ23</f>
        <v>84.02</v>
      </c>
      <c r="J23">
        <f>BYPL_EOD!AI23+BYPL_EOD!AJ23</f>
        <v>48.59</v>
      </c>
      <c r="K23">
        <f>MES_EOD!AI23+MES_EOD!AJ23</f>
        <v>5</v>
      </c>
      <c r="L23">
        <f>NDMC_EOD!AI23+NDMC_EOD!AJ23</f>
        <v>19.690000000000001</v>
      </c>
      <c r="M23">
        <f>TPDDL_EOD!AI23+TPDDL_EOD!AJ23</f>
        <v>58.71</v>
      </c>
      <c r="N23">
        <f t="shared" si="0"/>
        <v>216.01000000000002</v>
      </c>
      <c r="O23" s="112">
        <f t="shared" si="1"/>
        <v>9.9999999999624833E-3</v>
      </c>
      <c r="P23">
        <v>84.02388963473912</v>
      </c>
      <c r="Q23">
        <v>48.592249432896622</v>
      </c>
      <c r="R23">
        <v>5.0002314707652413</v>
      </c>
      <c r="S23">
        <v>19.690911531873521</v>
      </c>
      <c r="T23">
        <v>58.712717929725464</v>
      </c>
      <c r="U23" s="114">
        <f t="shared" si="2"/>
        <v>216.01999999999998</v>
      </c>
      <c r="V23" s="112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12"/>
      <c r="I24">
        <f>BRPL_EOD!AI24+BRPL_EOD!AJ24</f>
        <v>84.02</v>
      </c>
      <c r="J24">
        <f>BYPL_EOD!AI24+BYPL_EOD!AJ24</f>
        <v>48.59</v>
      </c>
      <c r="K24">
        <f>MES_EOD!AI24+MES_EOD!AJ24</f>
        <v>5</v>
      </c>
      <c r="L24">
        <f>NDMC_EOD!AI24+NDMC_EOD!AJ24</f>
        <v>19.690000000000001</v>
      </c>
      <c r="M24">
        <f>TPDDL_EOD!AI24+TPDDL_EOD!AJ24</f>
        <v>58.71</v>
      </c>
      <c r="N24">
        <f t="shared" si="0"/>
        <v>216.01000000000002</v>
      </c>
      <c r="O24" s="112">
        <f t="shared" si="1"/>
        <v>9.9999999999624833E-3</v>
      </c>
      <c r="P24">
        <v>84.02388963473912</v>
      </c>
      <c r="Q24">
        <v>48.592249432896622</v>
      </c>
      <c r="R24">
        <v>5.0002314707652413</v>
      </c>
      <c r="S24">
        <v>19.690911531873521</v>
      </c>
      <c r="T24">
        <v>58.712717929725464</v>
      </c>
      <c r="U24" s="114">
        <f t="shared" si="2"/>
        <v>216.01999999999998</v>
      </c>
      <c r="V24" s="112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12"/>
      <c r="I25">
        <f>BRPL_EOD!AI25+BRPL_EOD!AJ25</f>
        <v>84.02</v>
      </c>
      <c r="J25">
        <f>BYPL_EOD!AI25+BYPL_EOD!AJ25</f>
        <v>48.59</v>
      </c>
      <c r="K25">
        <f>MES_EOD!AI25+MES_EOD!AJ25</f>
        <v>5</v>
      </c>
      <c r="L25">
        <f>NDMC_EOD!AI25+NDMC_EOD!AJ25</f>
        <v>19.690000000000001</v>
      </c>
      <c r="M25">
        <f>TPDDL_EOD!AI25+TPDDL_EOD!AJ25</f>
        <v>58.71</v>
      </c>
      <c r="N25">
        <f t="shared" si="0"/>
        <v>216.01000000000002</v>
      </c>
      <c r="O25" s="112">
        <f t="shared" si="1"/>
        <v>9.9999999999624833E-3</v>
      </c>
      <c r="P25">
        <v>84.02388963473912</v>
      </c>
      <c r="Q25">
        <v>48.592249432896622</v>
      </c>
      <c r="R25">
        <v>5.0002314707652413</v>
      </c>
      <c r="S25">
        <v>19.690911531873521</v>
      </c>
      <c r="T25">
        <v>58.712717929725464</v>
      </c>
      <c r="U25" s="114">
        <f t="shared" si="2"/>
        <v>216.01999999999998</v>
      </c>
      <c r="V25" s="112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12"/>
      <c r="I26">
        <f>BRPL_EOD!AI26+BRPL_EOD!AJ26</f>
        <v>84.02</v>
      </c>
      <c r="J26">
        <f>BYPL_EOD!AI26+BYPL_EOD!AJ26</f>
        <v>48.59</v>
      </c>
      <c r="K26">
        <f>MES_EOD!AI26+MES_EOD!AJ26</f>
        <v>5</v>
      </c>
      <c r="L26">
        <f>NDMC_EOD!AI26+NDMC_EOD!AJ26</f>
        <v>19.690000000000001</v>
      </c>
      <c r="M26">
        <f>TPDDL_EOD!AI26+TPDDL_EOD!AJ26</f>
        <v>58.71</v>
      </c>
      <c r="N26">
        <f t="shared" si="0"/>
        <v>216.01000000000002</v>
      </c>
      <c r="O26" s="112">
        <f t="shared" si="1"/>
        <v>9.9999999999624833E-3</v>
      </c>
      <c r="P26">
        <v>84.02388963473912</v>
      </c>
      <c r="Q26">
        <v>48.592249432896622</v>
      </c>
      <c r="R26">
        <v>5.0002314707652413</v>
      </c>
      <c r="S26">
        <v>19.690911531873521</v>
      </c>
      <c r="T26">
        <v>58.712717929725464</v>
      </c>
      <c r="U26" s="114">
        <f t="shared" si="2"/>
        <v>216.01999999999998</v>
      </c>
      <c r="V26" s="112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211.57999999999998</v>
      </c>
      <c r="E27">
        <f>BAWANA!AM27</f>
        <v>0</v>
      </c>
      <c r="F27">
        <f t="shared" si="4"/>
        <v>256</v>
      </c>
      <c r="G27">
        <f t="shared" si="5"/>
        <v>211.57999999999998</v>
      </c>
      <c r="H27" s="112"/>
      <c r="I27">
        <f>BRPL_EOD!AI27+BRPL_EOD!AJ27</f>
        <v>82.25</v>
      </c>
      <c r="J27">
        <f>BYPL_EOD!AI27+BYPL_EOD!AJ27</f>
        <v>47.56</v>
      </c>
      <c r="K27">
        <f>MES_EOD!AI27+MES_EOD!AJ27</f>
        <v>5</v>
      </c>
      <c r="L27">
        <f>NDMC_EOD!AI27+NDMC_EOD!AJ27</f>
        <v>19.28</v>
      </c>
      <c r="M27">
        <f>TPDDL_EOD!AI27+TPDDL_EOD!AJ27</f>
        <v>57.48</v>
      </c>
      <c r="N27">
        <f t="shared" si="0"/>
        <v>211.57</v>
      </c>
      <c r="O27" s="112">
        <f t="shared" si="1"/>
        <v>9.9999999999909051E-3</v>
      </c>
      <c r="P27">
        <v>82.253887602212032</v>
      </c>
      <c r="Q27">
        <v>47.562247955759325</v>
      </c>
      <c r="R27">
        <v>5.0002363284019475</v>
      </c>
      <c r="S27">
        <v>19.280911282317909</v>
      </c>
      <c r="T27">
        <v>57.482716831308778</v>
      </c>
      <c r="U27" s="114">
        <f t="shared" si="2"/>
        <v>211.57999999999998</v>
      </c>
      <c r="V27" s="112">
        <f t="shared" si="3"/>
        <v>0</v>
      </c>
      <c r="Y27">
        <f>BAWANA!AW27+BAWANA!AX27</f>
        <v>26.42</v>
      </c>
      <c r="Z27">
        <f>BAWANA!BD27+BAWANA!BE27</f>
        <v>32</v>
      </c>
      <c r="AA27">
        <f>BAWANA!X27+BAWANA!Y27</f>
        <v>26.42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211.57999999999998</v>
      </c>
      <c r="E28">
        <f>BAWANA!AM28</f>
        <v>0</v>
      </c>
      <c r="F28">
        <f t="shared" si="4"/>
        <v>256</v>
      </c>
      <c r="G28">
        <f t="shared" si="5"/>
        <v>211.57999999999998</v>
      </c>
      <c r="H28" s="112"/>
      <c r="I28">
        <f>BRPL_EOD!AI28+BRPL_EOD!AJ28</f>
        <v>82.25</v>
      </c>
      <c r="J28">
        <f>BYPL_EOD!AI28+BYPL_EOD!AJ28</f>
        <v>47.56</v>
      </c>
      <c r="K28">
        <f>MES_EOD!AI28+MES_EOD!AJ28</f>
        <v>5</v>
      </c>
      <c r="L28">
        <f>NDMC_EOD!AI28+NDMC_EOD!AJ28</f>
        <v>19.28</v>
      </c>
      <c r="M28">
        <f>TPDDL_EOD!AI28+TPDDL_EOD!AJ28</f>
        <v>57.48</v>
      </c>
      <c r="N28">
        <f t="shared" si="0"/>
        <v>211.57</v>
      </c>
      <c r="O28" s="112">
        <f t="shared" si="1"/>
        <v>9.9999999999909051E-3</v>
      </c>
      <c r="P28">
        <v>82.253887602212032</v>
      </c>
      <c r="Q28">
        <v>47.562247955759325</v>
      </c>
      <c r="R28">
        <v>5.0002363284019475</v>
      </c>
      <c r="S28">
        <v>19.280911282317909</v>
      </c>
      <c r="T28">
        <v>57.482716831308778</v>
      </c>
      <c r="U28" s="114">
        <f t="shared" si="2"/>
        <v>211.57999999999998</v>
      </c>
      <c r="V28" s="112">
        <f t="shared" si="3"/>
        <v>0</v>
      </c>
      <c r="Y28">
        <f>BAWANA!AW28+BAWANA!AX28</f>
        <v>26.42</v>
      </c>
      <c r="Z28">
        <f>BAWANA!BD28+BAWANA!BE28</f>
        <v>32</v>
      </c>
      <c r="AA28">
        <f>BAWANA!X28+BAWANA!Y28</f>
        <v>26.42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211.57999999999998</v>
      </c>
      <c r="E29">
        <f>BAWANA!AM29</f>
        <v>0</v>
      </c>
      <c r="F29">
        <f t="shared" si="4"/>
        <v>256</v>
      </c>
      <c r="G29">
        <f t="shared" si="5"/>
        <v>211.57999999999998</v>
      </c>
      <c r="H29" s="112"/>
      <c r="I29">
        <f>BRPL_EOD!AI29+BRPL_EOD!AJ29</f>
        <v>82.25</v>
      </c>
      <c r="J29">
        <f>BYPL_EOD!AI29+BYPL_EOD!AJ29</f>
        <v>47.56</v>
      </c>
      <c r="K29">
        <f>MES_EOD!AI29+MES_EOD!AJ29</f>
        <v>5</v>
      </c>
      <c r="L29">
        <f>NDMC_EOD!AI29+NDMC_EOD!AJ29</f>
        <v>19.28</v>
      </c>
      <c r="M29">
        <f>TPDDL_EOD!AI29+TPDDL_EOD!AJ29</f>
        <v>57.48</v>
      </c>
      <c r="N29">
        <f t="shared" si="0"/>
        <v>211.57</v>
      </c>
      <c r="O29" s="112">
        <f t="shared" si="1"/>
        <v>9.9999999999909051E-3</v>
      </c>
      <c r="P29">
        <v>82.253887602212032</v>
      </c>
      <c r="Q29">
        <v>47.562247955759325</v>
      </c>
      <c r="R29">
        <v>5.0002363284019475</v>
      </c>
      <c r="S29">
        <v>19.280911282317909</v>
      </c>
      <c r="T29">
        <v>57.482716831308778</v>
      </c>
      <c r="U29" s="114">
        <f t="shared" si="2"/>
        <v>211.57999999999998</v>
      </c>
      <c r="V29" s="112">
        <f t="shared" si="3"/>
        <v>0</v>
      </c>
      <c r="Y29">
        <f>BAWANA!AW29+BAWANA!AX29</f>
        <v>26.42</v>
      </c>
      <c r="Z29">
        <f>BAWANA!BD29+BAWANA!BE29</f>
        <v>32</v>
      </c>
      <c r="AA29">
        <f>BAWANA!X29+BAWANA!Y29</f>
        <v>26.42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211.57999999999998</v>
      </c>
      <c r="E30">
        <f>BAWANA!AM30</f>
        <v>0</v>
      </c>
      <c r="F30">
        <f t="shared" si="4"/>
        <v>256</v>
      </c>
      <c r="G30">
        <f t="shared" si="5"/>
        <v>211.57999999999998</v>
      </c>
      <c r="H30" s="112"/>
      <c r="I30">
        <f>BRPL_EOD!AI30+BRPL_EOD!AJ30</f>
        <v>82.25</v>
      </c>
      <c r="J30">
        <f>BYPL_EOD!AI30+BYPL_EOD!AJ30</f>
        <v>47.56</v>
      </c>
      <c r="K30">
        <f>MES_EOD!AI30+MES_EOD!AJ30</f>
        <v>5</v>
      </c>
      <c r="L30">
        <f>NDMC_EOD!AI30+NDMC_EOD!AJ30</f>
        <v>19.28</v>
      </c>
      <c r="M30">
        <f>TPDDL_EOD!AI30+TPDDL_EOD!AJ30</f>
        <v>57.48</v>
      </c>
      <c r="N30">
        <f t="shared" si="0"/>
        <v>211.57</v>
      </c>
      <c r="O30" s="112">
        <f t="shared" si="1"/>
        <v>9.9999999999909051E-3</v>
      </c>
      <c r="P30">
        <v>82.253887602212032</v>
      </c>
      <c r="Q30">
        <v>47.562247955759325</v>
      </c>
      <c r="R30">
        <v>5.0002363284019475</v>
      </c>
      <c r="S30">
        <v>19.280911282317909</v>
      </c>
      <c r="T30">
        <v>57.482716831308778</v>
      </c>
      <c r="U30" s="114">
        <f t="shared" si="2"/>
        <v>211.57999999999998</v>
      </c>
      <c r="V30" s="112">
        <f t="shared" si="3"/>
        <v>0</v>
      </c>
      <c r="Y30">
        <f>BAWANA!AW30+BAWANA!AX30</f>
        <v>26.42</v>
      </c>
      <c r="Z30">
        <f>BAWANA!BD30+BAWANA!BE30</f>
        <v>32</v>
      </c>
      <c r="AA30">
        <f>BAWANA!X30+BAWANA!Y30</f>
        <v>26.42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212.04</v>
      </c>
      <c r="E31">
        <f>BAWANA!AM31</f>
        <v>0</v>
      </c>
      <c r="F31">
        <f t="shared" si="4"/>
        <v>256</v>
      </c>
      <c r="G31">
        <f t="shared" si="5"/>
        <v>212.04</v>
      </c>
      <c r="H31" s="112"/>
      <c r="I31">
        <f>BRPL_EOD!AI31+BRPL_EOD!AJ31</f>
        <v>80.819999999999993</v>
      </c>
      <c r="J31">
        <f>BYPL_EOD!AI31+BYPL_EOD!AJ31</f>
        <v>46.74</v>
      </c>
      <c r="K31">
        <f>MES_EOD!AI31+MES_EOD!AJ31</f>
        <v>5</v>
      </c>
      <c r="L31">
        <f>NDMC_EOD!AI31+NDMC_EOD!AJ31</f>
        <v>23</v>
      </c>
      <c r="M31">
        <f>TPDDL_EOD!AI31+TPDDL_EOD!AJ31</f>
        <v>56.48</v>
      </c>
      <c r="N31">
        <f t="shared" si="0"/>
        <v>212.04</v>
      </c>
      <c r="O31" s="112">
        <f t="shared" si="1"/>
        <v>0</v>
      </c>
      <c r="P31">
        <v>80.819999999999993</v>
      </c>
      <c r="Q31">
        <v>46.74</v>
      </c>
      <c r="R31">
        <v>5</v>
      </c>
      <c r="S31">
        <v>23</v>
      </c>
      <c r="T31">
        <v>56.48</v>
      </c>
      <c r="U31" s="114">
        <f t="shared" si="2"/>
        <v>212.04</v>
      </c>
      <c r="V31" s="112">
        <f t="shared" si="3"/>
        <v>0</v>
      </c>
      <c r="Y31">
        <f>BAWANA!AW31+BAWANA!AX31</f>
        <v>25.96</v>
      </c>
      <c r="Z31">
        <f>BAWANA!BD31+BAWANA!BE31</f>
        <v>32</v>
      </c>
      <c r="AA31">
        <f>BAWANA!X31+BAWANA!Y31</f>
        <v>25.96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212.04</v>
      </c>
      <c r="E32">
        <f>BAWANA!AM32</f>
        <v>0</v>
      </c>
      <c r="F32">
        <f t="shared" si="4"/>
        <v>256</v>
      </c>
      <c r="G32">
        <f t="shared" si="5"/>
        <v>212.04</v>
      </c>
      <c r="H32" s="112"/>
      <c r="I32">
        <f>BRPL_EOD!AI32+BRPL_EOD!AJ32</f>
        <v>80.819999999999993</v>
      </c>
      <c r="J32">
        <f>BYPL_EOD!AI32+BYPL_EOD!AJ32</f>
        <v>46.74</v>
      </c>
      <c r="K32">
        <f>MES_EOD!AI32+MES_EOD!AJ32</f>
        <v>5</v>
      </c>
      <c r="L32">
        <f>NDMC_EOD!AI32+NDMC_EOD!AJ32</f>
        <v>23</v>
      </c>
      <c r="M32">
        <f>TPDDL_EOD!AI32+TPDDL_EOD!AJ32</f>
        <v>56.48</v>
      </c>
      <c r="N32">
        <f t="shared" si="0"/>
        <v>212.04</v>
      </c>
      <c r="O32" s="112">
        <f t="shared" si="1"/>
        <v>0</v>
      </c>
      <c r="P32">
        <v>80.819999999999993</v>
      </c>
      <c r="Q32">
        <v>46.74</v>
      </c>
      <c r="R32">
        <v>5</v>
      </c>
      <c r="S32">
        <v>23</v>
      </c>
      <c r="T32">
        <v>56.48</v>
      </c>
      <c r="U32" s="114">
        <f t="shared" si="2"/>
        <v>212.04</v>
      </c>
      <c r="V32" s="112">
        <f t="shared" si="3"/>
        <v>0</v>
      </c>
      <c r="Y32">
        <f>BAWANA!AW32+BAWANA!AX32</f>
        <v>25.96</v>
      </c>
      <c r="Z32">
        <f>BAWANA!BD32+BAWANA!BE32</f>
        <v>32</v>
      </c>
      <c r="AA32">
        <f>BAWANA!X32+BAWANA!Y32</f>
        <v>25.96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217.61</v>
      </c>
      <c r="E33">
        <f>BAWANA!AM33</f>
        <v>0</v>
      </c>
      <c r="F33">
        <f t="shared" si="4"/>
        <v>256</v>
      </c>
      <c r="G33">
        <f t="shared" si="5"/>
        <v>217.61</v>
      </c>
      <c r="H33" s="112"/>
      <c r="I33">
        <f>BRPL_EOD!AI33+BRPL_EOD!AJ33</f>
        <v>75</v>
      </c>
      <c r="J33">
        <f>BYPL_EOD!AI33+BYPL_EOD!AJ33</f>
        <v>45</v>
      </c>
      <c r="K33">
        <f>MES_EOD!AI33+MES_EOD!AJ33</f>
        <v>5</v>
      </c>
      <c r="L33">
        <f>NDMC_EOD!AI33+NDMC_EOD!AJ33</f>
        <v>23</v>
      </c>
      <c r="M33">
        <f>TPDDL_EOD!AI33+TPDDL_EOD!AJ33</f>
        <v>69.61</v>
      </c>
      <c r="N33">
        <f t="shared" si="0"/>
        <v>217.61</v>
      </c>
      <c r="O33" s="112">
        <f t="shared" si="1"/>
        <v>0</v>
      </c>
      <c r="P33">
        <v>75</v>
      </c>
      <c r="Q33">
        <v>45</v>
      </c>
      <c r="R33">
        <v>5</v>
      </c>
      <c r="S33">
        <v>23</v>
      </c>
      <c r="T33">
        <v>69.61</v>
      </c>
      <c r="U33" s="114">
        <f t="shared" si="2"/>
        <v>217.61</v>
      </c>
      <c r="V33" s="112">
        <f t="shared" si="3"/>
        <v>0</v>
      </c>
      <c r="Y33">
        <f>BAWANA!AW33+BAWANA!AX33</f>
        <v>20.39</v>
      </c>
      <c r="Z33">
        <f>BAWANA!BD33+BAWANA!BE33</f>
        <v>32</v>
      </c>
      <c r="AA33">
        <f>BAWANA!X33+BAWANA!Y33</f>
        <v>20.39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217.61</v>
      </c>
      <c r="E34">
        <f>BAWANA!AM34</f>
        <v>0</v>
      </c>
      <c r="F34">
        <f t="shared" si="4"/>
        <v>256</v>
      </c>
      <c r="G34">
        <f t="shared" si="5"/>
        <v>217.61</v>
      </c>
      <c r="H34" s="112"/>
      <c r="I34">
        <f>BRPL_EOD!AI34+BRPL_EOD!AJ34</f>
        <v>75</v>
      </c>
      <c r="J34">
        <f>BYPL_EOD!AI34+BYPL_EOD!AJ34</f>
        <v>45</v>
      </c>
      <c r="K34">
        <f>MES_EOD!AI34+MES_EOD!AJ34</f>
        <v>5</v>
      </c>
      <c r="L34">
        <f>NDMC_EOD!AI34+NDMC_EOD!AJ34</f>
        <v>23</v>
      </c>
      <c r="M34">
        <f>TPDDL_EOD!AI34+TPDDL_EOD!AJ34</f>
        <v>69.61</v>
      </c>
      <c r="N34">
        <f t="shared" si="0"/>
        <v>217.61</v>
      </c>
      <c r="O34" s="112">
        <f t="shared" si="1"/>
        <v>0</v>
      </c>
      <c r="P34">
        <v>75</v>
      </c>
      <c r="Q34">
        <v>45</v>
      </c>
      <c r="R34">
        <v>5</v>
      </c>
      <c r="S34">
        <v>23</v>
      </c>
      <c r="T34">
        <v>69.61</v>
      </c>
      <c r="U34" s="114">
        <f t="shared" si="2"/>
        <v>217.61</v>
      </c>
      <c r="V34" s="112">
        <f t="shared" si="3"/>
        <v>0</v>
      </c>
      <c r="Y34">
        <f>BAWANA!AW34+BAWANA!AX34</f>
        <v>20.39</v>
      </c>
      <c r="Z34">
        <f>BAWANA!BD34+BAWANA!BE34</f>
        <v>32</v>
      </c>
      <c r="AA34">
        <f>BAWANA!X34+BAWANA!Y34</f>
        <v>20.39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217.61</v>
      </c>
      <c r="E35">
        <f>BAWANA!AM35</f>
        <v>0</v>
      </c>
      <c r="F35">
        <f t="shared" si="4"/>
        <v>256</v>
      </c>
      <c r="G35">
        <f t="shared" si="5"/>
        <v>217.61</v>
      </c>
      <c r="H35" s="112"/>
      <c r="I35">
        <f>BRPL_EOD!AI35+BRPL_EOD!AJ35</f>
        <v>75</v>
      </c>
      <c r="J35">
        <f>BYPL_EOD!AI35+BYPL_EOD!AJ35</f>
        <v>45</v>
      </c>
      <c r="K35">
        <f>MES_EOD!AI35+MES_EOD!AJ35</f>
        <v>5</v>
      </c>
      <c r="L35">
        <f>NDMC_EOD!AI35+NDMC_EOD!AJ35</f>
        <v>23</v>
      </c>
      <c r="M35">
        <f>TPDDL_EOD!AI35+TPDDL_EOD!AJ35</f>
        <v>69.61</v>
      </c>
      <c r="N35">
        <f t="shared" si="0"/>
        <v>217.61</v>
      </c>
      <c r="O35" s="112">
        <f t="shared" si="1"/>
        <v>0</v>
      </c>
      <c r="P35">
        <v>75</v>
      </c>
      <c r="Q35">
        <v>45</v>
      </c>
      <c r="R35">
        <v>5</v>
      </c>
      <c r="S35">
        <v>23</v>
      </c>
      <c r="T35">
        <v>69.61</v>
      </c>
      <c r="U35" s="114">
        <f t="shared" si="2"/>
        <v>217.61</v>
      </c>
      <c r="V35" s="112">
        <f t="shared" si="3"/>
        <v>0</v>
      </c>
      <c r="Y35">
        <f>BAWANA!AW35+BAWANA!AX35</f>
        <v>20.39</v>
      </c>
      <c r="Z35">
        <f>BAWANA!BD35+BAWANA!BE35</f>
        <v>32</v>
      </c>
      <c r="AA35">
        <f>BAWANA!X35+BAWANA!Y35</f>
        <v>20.39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217.61</v>
      </c>
      <c r="E36">
        <f>BAWANA!AM36</f>
        <v>0</v>
      </c>
      <c r="F36">
        <f t="shared" si="4"/>
        <v>256</v>
      </c>
      <c r="G36">
        <f t="shared" si="5"/>
        <v>217.61</v>
      </c>
      <c r="H36" s="112"/>
      <c r="I36">
        <f>BRPL_EOD!AI36+BRPL_EOD!AJ36</f>
        <v>75</v>
      </c>
      <c r="J36">
        <f>BYPL_EOD!AI36+BYPL_EOD!AJ36</f>
        <v>45</v>
      </c>
      <c r="K36">
        <f>MES_EOD!AI36+MES_EOD!AJ36</f>
        <v>5</v>
      </c>
      <c r="L36">
        <f>NDMC_EOD!AI36+NDMC_EOD!AJ36</f>
        <v>23</v>
      </c>
      <c r="M36">
        <f>TPDDL_EOD!AI36+TPDDL_EOD!AJ36</f>
        <v>69.61</v>
      </c>
      <c r="N36">
        <f t="shared" si="0"/>
        <v>217.61</v>
      </c>
      <c r="O36" s="112">
        <f t="shared" si="1"/>
        <v>0</v>
      </c>
      <c r="P36">
        <v>75</v>
      </c>
      <c r="Q36">
        <v>45</v>
      </c>
      <c r="R36">
        <v>5</v>
      </c>
      <c r="S36">
        <v>23</v>
      </c>
      <c r="T36">
        <v>69.61</v>
      </c>
      <c r="U36" s="114">
        <f t="shared" si="2"/>
        <v>217.61</v>
      </c>
      <c r="V36" s="112">
        <f t="shared" si="3"/>
        <v>0</v>
      </c>
      <c r="Y36">
        <f>BAWANA!AW36+BAWANA!AX36</f>
        <v>20.39</v>
      </c>
      <c r="Z36">
        <f>BAWANA!BD36+BAWANA!BE36</f>
        <v>32</v>
      </c>
      <c r="AA36">
        <f>BAWANA!X36+BAWANA!Y36</f>
        <v>20.39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217.61</v>
      </c>
      <c r="E37">
        <f>BAWANA!AM37</f>
        <v>0</v>
      </c>
      <c r="F37">
        <f t="shared" si="4"/>
        <v>256</v>
      </c>
      <c r="G37">
        <f t="shared" si="5"/>
        <v>217.61</v>
      </c>
      <c r="H37" s="112"/>
      <c r="I37">
        <f>BRPL_EOD!AI37+BRPL_EOD!AJ37</f>
        <v>75</v>
      </c>
      <c r="J37">
        <f>BYPL_EOD!AI37+BYPL_EOD!AJ37</f>
        <v>45</v>
      </c>
      <c r="K37">
        <f>MES_EOD!AI37+MES_EOD!AJ37</f>
        <v>5</v>
      </c>
      <c r="L37">
        <f>NDMC_EOD!AI37+NDMC_EOD!AJ37</f>
        <v>23</v>
      </c>
      <c r="M37">
        <f>TPDDL_EOD!AI37+TPDDL_EOD!AJ37</f>
        <v>69.61</v>
      </c>
      <c r="N37">
        <f t="shared" si="0"/>
        <v>217.61</v>
      </c>
      <c r="O37" s="112">
        <f t="shared" si="1"/>
        <v>0</v>
      </c>
      <c r="P37">
        <v>75</v>
      </c>
      <c r="Q37">
        <v>45</v>
      </c>
      <c r="R37">
        <v>5</v>
      </c>
      <c r="S37">
        <v>23</v>
      </c>
      <c r="T37">
        <v>69.61</v>
      </c>
      <c r="U37" s="114">
        <f t="shared" si="2"/>
        <v>217.61</v>
      </c>
      <c r="V37" s="112">
        <f t="shared" si="3"/>
        <v>0</v>
      </c>
      <c r="Y37">
        <f>BAWANA!AW37+BAWANA!AX37</f>
        <v>20.39</v>
      </c>
      <c r="Z37">
        <f>BAWANA!BD37+BAWANA!BE37</f>
        <v>32</v>
      </c>
      <c r="AA37">
        <f>BAWANA!X37+BAWANA!Y37</f>
        <v>20.39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217.61</v>
      </c>
      <c r="E38">
        <f>BAWANA!AM38</f>
        <v>0</v>
      </c>
      <c r="F38">
        <f t="shared" si="4"/>
        <v>256</v>
      </c>
      <c r="G38">
        <f t="shared" si="5"/>
        <v>217.61</v>
      </c>
      <c r="H38" s="112"/>
      <c r="I38">
        <f>BRPL_EOD!AI38+BRPL_EOD!AJ38</f>
        <v>75</v>
      </c>
      <c r="J38">
        <f>BYPL_EOD!AI38+BYPL_EOD!AJ38</f>
        <v>45</v>
      </c>
      <c r="K38">
        <f>MES_EOD!AI38+MES_EOD!AJ38</f>
        <v>5</v>
      </c>
      <c r="L38">
        <f>NDMC_EOD!AI38+NDMC_EOD!AJ38</f>
        <v>23</v>
      </c>
      <c r="M38">
        <f>TPDDL_EOD!AI38+TPDDL_EOD!AJ38</f>
        <v>69.61</v>
      </c>
      <c r="N38">
        <f t="shared" si="0"/>
        <v>217.61</v>
      </c>
      <c r="O38" s="112">
        <f t="shared" si="1"/>
        <v>0</v>
      </c>
      <c r="P38">
        <v>75</v>
      </c>
      <c r="Q38">
        <v>45</v>
      </c>
      <c r="R38">
        <v>5</v>
      </c>
      <c r="S38">
        <v>23</v>
      </c>
      <c r="T38">
        <v>69.61</v>
      </c>
      <c r="U38" s="114">
        <f t="shared" si="2"/>
        <v>217.61</v>
      </c>
      <c r="V38" s="112">
        <f t="shared" si="3"/>
        <v>0</v>
      </c>
      <c r="Y38">
        <f>BAWANA!AW38+BAWANA!AX38</f>
        <v>20.39</v>
      </c>
      <c r="Z38">
        <f>BAWANA!BD38+BAWANA!BE38</f>
        <v>32</v>
      </c>
      <c r="AA38">
        <f>BAWANA!X38+BAWANA!Y38</f>
        <v>20.39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217.61</v>
      </c>
      <c r="E39">
        <f>BAWANA!AM39</f>
        <v>0</v>
      </c>
      <c r="F39">
        <f t="shared" si="4"/>
        <v>256</v>
      </c>
      <c r="G39">
        <f t="shared" si="5"/>
        <v>217.61</v>
      </c>
      <c r="H39" s="112"/>
      <c r="I39">
        <f>BRPL_EOD!AI39+BRPL_EOD!AJ39</f>
        <v>75</v>
      </c>
      <c r="J39">
        <f>BYPL_EOD!AI39+BYPL_EOD!AJ39</f>
        <v>45</v>
      </c>
      <c r="K39">
        <f>MES_EOD!AI39+MES_EOD!AJ39</f>
        <v>5</v>
      </c>
      <c r="L39">
        <f>NDMC_EOD!AI39+NDMC_EOD!AJ39</f>
        <v>23</v>
      </c>
      <c r="M39">
        <f>TPDDL_EOD!AI39+TPDDL_EOD!AJ39</f>
        <v>69.61</v>
      </c>
      <c r="N39">
        <f t="shared" si="0"/>
        <v>217.61</v>
      </c>
      <c r="O39" s="112">
        <f t="shared" si="1"/>
        <v>0</v>
      </c>
      <c r="P39">
        <v>75</v>
      </c>
      <c r="Q39">
        <v>45</v>
      </c>
      <c r="R39">
        <v>5</v>
      </c>
      <c r="S39">
        <v>23</v>
      </c>
      <c r="T39">
        <v>69.61</v>
      </c>
      <c r="U39" s="114">
        <f t="shared" si="2"/>
        <v>217.61</v>
      </c>
      <c r="V39" s="112">
        <f t="shared" si="3"/>
        <v>0</v>
      </c>
      <c r="Y39">
        <f>BAWANA!AW39+BAWANA!AX39</f>
        <v>20.39</v>
      </c>
      <c r="Z39">
        <f>BAWANA!BD39+BAWANA!BE39</f>
        <v>32</v>
      </c>
      <c r="AA39">
        <f>BAWANA!X39+BAWANA!Y39</f>
        <v>20.39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217.61</v>
      </c>
      <c r="E40">
        <f>BAWANA!AM40</f>
        <v>0</v>
      </c>
      <c r="F40">
        <f t="shared" si="4"/>
        <v>256</v>
      </c>
      <c r="G40">
        <f t="shared" si="5"/>
        <v>217.61</v>
      </c>
      <c r="H40" s="112"/>
      <c r="I40">
        <f>BRPL_EOD!AI40+BRPL_EOD!AJ40</f>
        <v>75</v>
      </c>
      <c r="J40">
        <f>BYPL_EOD!AI40+BYPL_EOD!AJ40</f>
        <v>45</v>
      </c>
      <c r="K40">
        <f>MES_EOD!AI40+MES_EOD!AJ40</f>
        <v>5</v>
      </c>
      <c r="L40">
        <f>NDMC_EOD!AI40+NDMC_EOD!AJ40</f>
        <v>23</v>
      </c>
      <c r="M40">
        <f>TPDDL_EOD!AI40+TPDDL_EOD!AJ40</f>
        <v>69.61</v>
      </c>
      <c r="N40">
        <f t="shared" si="0"/>
        <v>217.61</v>
      </c>
      <c r="O40" s="112">
        <f t="shared" si="1"/>
        <v>0</v>
      </c>
      <c r="P40">
        <v>75</v>
      </c>
      <c r="Q40">
        <v>45</v>
      </c>
      <c r="R40">
        <v>5</v>
      </c>
      <c r="S40">
        <v>23</v>
      </c>
      <c r="T40">
        <v>69.61</v>
      </c>
      <c r="U40" s="114">
        <f t="shared" si="2"/>
        <v>217.61</v>
      </c>
      <c r="V40" s="112">
        <f t="shared" si="3"/>
        <v>0</v>
      </c>
      <c r="Y40">
        <f>BAWANA!AW40+BAWANA!AX40</f>
        <v>20.39</v>
      </c>
      <c r="Z40">
        <f>BAWANA!BD40+BAWANA!BE40</f>
        <v>32</v>
      </c>
      <c r="AA40">
        <f>BAWANA!X40+BAWANA!Y40</f>
        <v>20.39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217.61</v>
      </c>
      <c r="E41">
        <f>BAWANA!AM41</f>
        <v>0</v>
      </c>
      <c r="F41">
        <f t="shared" si="4"/>
        <v>256</v>
      </c>
      <c r="G41">
        <f t="shared" si="5"/>
        <v>217.61</v>
      </c>
      <c r="H41" s="112"/>
      <c r="I41">
        <f>BRPL_EOD!AI41+BRPL_EOD!AJ41</f>
        <v>75</v>
      </c>
      <c r="J41">
        <f>BYPL_EOD!AI41+BYPL_EOD!AJ41</f>
        <v>45</v>
      </c>
      <c r="K41">
        <f>MES_EOD!AI41+MES_EOD!AJ41</f>
        <v>5</v>
      </c>
      <c r="L41">
        <f>NDMC_EOD!AI41+NDMC_EOD!AJ41</f>
        <v>23</v>
      </c>
      <c r="M41">
        <f>TPDDL_EOD!AI41+TPDDL_EOD!AJ41</f>
        <v>69.61</v>
      </c>
      <c r="N41">
        <f t="shared" si="0"/>
        <v>217.61</v>
      </c>
      <c r="O41" s="112">
        <f t="shared" si="1"/>
        <v>0</v>
      </c>
      <c r="P41">
        <v>75</v>
      </c>
      <c r="Q41">
        <v>45</v>
      </c>
      <c r="R41">
        <v>5</v>
      </c>
      <c r="S41">
        <v>23</v>
      </c>
      <c r="T41">
        <v>69.61</v>
      </c>
      <c r="U41" s="114">
        <f t="shared" si="2"/>
        <v>217.61</v>
      </c>
      <c r="V41" s="112">
        <f t="shared" si="3"/>
        <v>0</v>
      </c>
      <c r="Y41">
        <f>BAWANA!AW41+BAWANA!AX41</f>
        <v>20.39</v>
      </c>
      <c r="Z41">
        <f>BAWANA!BD41+BAWANA!BE41</f>
        <v>32</v>
      </c>
      <c r="AA41">
        <f>BAWANA!X41+BAWANA!Y41</f>
        <v>20.39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217.61</v>
      </c>
      <c r="E42">
        <f>BAWANA!AM42</f>
        <v>0</v>
      </c>
      <c r="F42">
        <f t="shared" si="4"/>
        <v>256</v>
      </c>
      <c r="G42">
        <f t="shared" si="5"/>
        <v>217.61</v>
      </c>
      <c r="H42" s="112"/>
      <c r="I42">
        <f>BRPL_EOD!AI42+BRPL_EOD!AJ42</f>
        <v>75</v>
      </c>
      <c r="J42">
        <f>BYPL_EOD!AI42+BYPL_EOD!AJ42</f>
        <v>45</v>
      </c>
      <c r="K42">
        <f>MES_EOD!AI42+MES_EOD!AJ42</f>
        <v>5</v>
      </c>
      <c r="L42">
        <f>NDMC_EOD!AI42+NDMC_EOD!AJ42</f>
        <v>23</v>
      </c>
      <c r="M42">
        <f>TPDDL_EOD!AI42+TPDDL_EOD!AJ42</f>
        <v>69.61</v>
      </c>
      <c r="N42">
        <f t="shared" si="0"/>
        <v>217.61</v>
      </c>
      <c r="O42" s="112">
        <f t="shared" si="1"/>
        <v>0</v>
      </c>
      <c r="P42">
        <v>75</v>
      </c>
      <c r="Q42">
        <v>45</v>
      </c>
      <c r="R42">
        <v>5</v>
      </c>
      <c r="S42">
        <v>23</v>
      </c>
      <c r="T42">
        <v>69.61</v>
      </c>
      <c r="U42" s="114">
        <f t="shared" si="2"/>
        <v>217.61</v>
      </c>
      <c r="V42" s="112">
        <f t="shared" si="3"/>
        <v>0</v>
      </c>
      <c r="Y42">
        <f>BAWANA!AW42+BAWANA!AX42</f>
        <v>20.39</v>
      </c>
      <c r="Z42">
        <f>BAWANA!BD42+BAWANA!BE42</f>
        <v>32</v>
      </c>
      <c r="AA42">
        <f>BAWANA!X42+BAWANA!Y42</f>
        <v>20.39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212.04</v>
      </c>
      <c r="E43">
        <f>BAWANA!AM43</f>
        <v>0</v>
      </c>
      <c r="F43">
        <f t="shared" si="4"/>
        <v>256</v>
      </c>
      <c r="G43">
        <f t="shared" si="5"/>
        <v>212.04</v>
      </c>
      <c r="H43" s="112"/>
      <c r="I43">
        <f>BRPL_EOD!AI43+BRPL_EOD!AJ43</f>
        <v>80.819999999999993</v>
      </c>
      <c r="J43">
        <f>BYPL_EOD!AI43+BYPL_EOD!AJ43</f>
        <v>46.74</v>
      </c>
      <c r="K43">
        <f>MES_EOD!AI43+MES_EOD!AJ43</f>
        <v>5</v>
      </c>
      <c r="L43">
        <f>NDMC_EOD!AI43+NDMC_EOD!AJ43</f>
        <v>23</v>
      </c>
      <c r="M43">
        <f>TPDDL_EOD!AI43+TPDDL_EOD!AJ43</f>
        <v>56.48</v>
      </c>
      <c r="N43">
        <f t="shared" si="0"/>
        <v>212.04</v>
      </c>
      <c r="O43" s="112">
        <f t="shared" si="1"/>
        <v>0</v>
      </c>
      <c r="P43">
        <v>80.819999999999993</v>
      </c>
      <c r="Q43">
        <v>46.74</v>
      </c>
      <c r="R43">
        <v>5</v>
      </c>
      <c r="S43">
        <v>23</v>
      </c>
      <c r="T43">
        <v>56.48</v>
      </c>
      <c r="U43" s="114">
        <f t="shared" si="2"/>
        <v>212.04</v>
      </c>
      <c r="V43" s="112">
        <f t="shared" si="3"/>
        <v>0</v>
      </c>
      <c r="Y43">
        <f>BAWANA!AW43+BAWANA!AX43</f>
        <v>25.96</v>
      </c>
      <c r="Z43">
        <f>BAWANA!BD43+BAWANA!BE43</f>
        <v>32</v>
      </c>
      <c r="AA43">
        <f>BAWANA!X43+BAWANA!Y43</f>
        <v>25.96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206</v>
      </c>
      <c r="E44">
        <f>BAWANA!AM44</f>
        <v>0</v>
      </c>
      <c r="F44">
        <f t="shared" si="4"/>
        <v>256</v>
      </c>
      <c r="G44">
        <f t="shared" si="5"/>
        <v>206</v>
      </c>
      <c r="H44" s="112"/>
      <c r="I44">
        <f>BRPL_EOD!AI44+BRPL_EOD!AJ44</f>
        <v>78.17</v>
      </c>
      <c r="J44">
        <f>BYPL_EOD!AI44+BYPL_EOD!AJ44</f>
        <v>45.2</v>
      </c>
      <c r="K44">
        <f>MES_EOD!AI44+MES_EOD!AJ44</f>
        <v>5</v>
      </c>
      <c r="L44">
        <f>NDMC_EOD!AI44+NDMC_EOD!AJ44</f>
        <v>23</v>
      </c>
      <c r="M44">
        <f>TPDDL_EOD!AI44+TPDDL_EOD!AJ44</f>
        <v>54.63</v>
      </c>
      <c r="N44">
        <f t="shared" si="0"/>
        <v>206</v>
      </c>
      <c r="O44" s="112">
        <f t="shared" si="1"/>
        <v>0</v>
      </c>
      <c r="P44">
        <v>78.17</v>
      </c>
      <c r="Q44">
        <v>45.2</v>
      </c>
      <c r="R44">
        <v>5</v>
      </c>
      <c r="S44">
        <v>23</v>
      </c>
      <c r="T44">
        <v>54.63</v>
      </c>
      <c r="U44" s="114">
        <f t="shared" si="2"/>
        <v>206</v>
      </c>
      <c r="V44" s="112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206</v>
      </c>
      <c r="E45">
        <f>BAWANA!AM45</f>
        <v>0</v>
      </c>
      <c r="F45">
        <f t="shared" si="4"/>
        <v>256</v>
      </c>
      <c r="G45">
        <f t="shared" si="5"/>
        <v>206</v>
      </c>
      <c r="H45" s="112"/>
      <c r="I45">
        <f>BRPL_EOD!AI45+BRPL_EOD!AJ45</f>
        <v>78.17</v>
      </c>
      <c r="J45">
        <f>BYPL_EOD!AI45+BYPL_EOD!AJ45</f>
        <v>45.2</v>
      </c>
      <c r="K45">
        <f>MES_EOD!AI45+MES_EOD!AJ45</f>
        <v>5</v>
      </c>
      <c r="L45">
        <f>NDMC_EOD!AI45+NDMC_EOD!AJ45</f>
        <v>23</v>
      </c>
      <c r="M45">
        <f>TPDDL_EOD!AI45+TPDDL_EOD!AJ45</f>
        <v>54.63</v>
      </c>
      <c r="N45">
        <f t="shared" si="0"/>
        <v>206</v>
      </c>
      <c r="O45" s="112">
        <f t="shared" si="1"/>
        <v>0</v>
      </c>
      <c r="P45">
        <v>78.17</v>
      </c>
      <c r="Q45">
        <v>45.2</v>
      </c>
      <c r="R45">
        <v>5</v>
      </c>
      <c r="S45">
        <v>23</v>
      </c>
      <c r="T45">
        <v>54.63</v>
      </c>
      <c r="U45" s="114">
        <f t="shared" si="2"/>
        <v>206</v>
      </c>
      <c r="V45" s="112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206</v>
      </c>
      <c r="E46">
        <f>BAWANA!AM46</f>
        <v>0</v>
      </c>
      <c r="F46">
        <f t="shared" si="4"/>
        <v>256</v>
      </c>
      <c r="G46">
        <f t="shared" si="5"/>
        <v>206</v>
      </c>
      <c r="H46" s="112"/>
      <c r="I46">
        <f>BRPL_EOD!AI46+BRPL_EOD!AJ46</f>
        <v>78.17</v>
      </c>
      <c r="J46">
        <f>BYPL_EOD!AI46+BYPL_EOD!AJ46</f>
        <v>45.2</v>
      </c>
      <c r="K46">
        <f>MES_EOD!AI46+MES_EOD!AJ46</f>
        <v>5</v>
      </c>
      <c r="L46">
        <f>NDMC_EOD!AI46+NDMC_EOD!AJ46</f>
        <v>23</v>
      </c>
      <c r="M46">
        <f>TPDDL_EOD!AI46+TPDDL_EOD!AJ46</f>
        <v>54.63</v>
      </c>
      <c r="N46">
        <f t="shared" si="0"/>
        <v>206</v>
      </c>
      <c r="O46" s="112">
        <f t="shared" si="1"/>
        <v>0</v>
      </c>
      <c r="P46">
        <v>78.17</v>
      </c>
      <c r="Q46">
        <v>45.2</v>
      </c>
      <c r="R46">
        <v>5</v>
      </c>
      <c r="S46">
        <v>23</v>
      </c>
      <c r="T46">
        <v>54.63</v>
      </c>
      <c r="U46" s="114">
        <f t="shared" si="2"/>
        <v>206</v>
      </c>
      <c r="V46" s="112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217.61</v>
      </c>
      <c r="E47">
        <f>BAWANA!AM47</f>
        <v>0</v>
      </c>
      <c r="F47">
        <f t="shared" si="4"/>
        <v>256</v>
      </c>
      <c r="G47">
        <f t="shared" si="5"/>
        <v>217.61</v>
      </c>
      <c r="H47" s="112"/>
      <c r="I47">
        <f>BRPL_EOD!AI47+BRPL_EOD!AJ47</f>
        <v>75</v>
      </c>
      <c r="J47">
        <f>BYPL_EOD!AI47+BYPL_EOD!AJ47</f>
        <v>45</v>
      </c>
      <c r="K47">
        <f>MES_EOD!AI47+MES_EOD!AJ47</f>
        <v>5</v>
      </c>
      <c r="L47">
        <f>NDMC_EOD!AI47+NDMC_EOD!AJ47</f>
        <v>23</v>
      </c>
      <c r="M47">
        <f>TPDDL_EOD!AI47+TPDDL_EOD!AJ47</f>
        <v>69.61</v>
      </c>
      <c r="N47">
        <f t="shared" si="0"/>
        <v>217.61</v>
      </c>
      <c r="O47" s="112">
        <f t="shared" si="1"/>
        <v>0</v>
      </c>
      <c r="P47">
        <v>75</v>
      </c>
      <c r="Q47">
        <v>45</v>
      </c>
      <c r="R47">
        <v>5</v>
      </c>
      <c r="S47">
        <v>23</v>
      </c>
      <c r="T47">
        <v>69.61</v>
      </c>
      <c r="U47" s="114">
        <f t="shared" si="2"/>
        <v>217.61</v>
      </c>
      <c r="V47" s="112">
        <f t="shared" si="3"/>
        <v>0</v>
      </c>
      <c r="Y47">
        <f>BAWANA!AW47+BAWANA!AX47</f>
        <v>20.39</v>
      </c>
      <c r="Z47">
        <f>BAWANA!BD47+BAWANA!BE47</f>
        <v>32</v>
      </c>
      <c r="AA47">
        <f>BAWANA!X47+BAWANA!Y47</f>
        <v>20.39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217.61</v>
      </c>
      <c r="E48">
        <f>BAWANA!AM48</f>
        <v>0</v>
      </c>
      <c r="F48">
        <f t="shared" si="4"/>
        <v>256</v>
      </c>
      <c r="G48">
        <f t="shared" si="5"/>
        <v>217.61</v>
      </c>
      <c r="H48" s="112"/>
      <c r="I48">
        <f>BRPL_EOD!AI48+BRPL_EOD!AJ48</f>
        <v>75</v>
      </c>
      <c r="J48">
        <f>BYPL_EOD!AI48+BYPL_EOD!AJ48</f>
        <v>45</v>
      </c>
      <c r="K48">
        <f>MES_EOD!AI48+MES_EOD!AJ48</f>
        <v>5</v>
      </c>
      <c r="L48">
        <f>NDMC_EOD!AI48+NDMC_EOD!AJ48</f>
        <v>23</v>
      </c>
      <c r="M48">
        <f>TPDDL_EOD!AI48+TPDDL_EOD!AJ48</f>
        <v>69.61</v>
      </c>
      <c r="N48">
        <f t="shared" si="0"/>
        <v>217.61</v>
      </c>
      <c r="O48" s="112">
        <f t="shared" si="1"/>
        <v>0</v>
      </c>
      <c r="P48">
        <v>75</v>
      </c>
      <c r="Q48">
        <v>45</v>
      </c>
      <c r="R48">
        <v>5</v>
      </c>
      <c r="S48">
        <v>23</v>
      </c>
      <c r="T48">
        <v>69.61</v>
      </c>
      <c r="U48" s="114">
        <f t="shared" si="2"/>
        <v>217.61</v>
      </c>
      <c r="V48" s="112">
        <f t="shared" si="3"/>
        <v>0</v>
      </c>
      <c r="Y48">
        <f>BAWANA!AW48+BAWANA!AX48</f>
        <v>20.39</v>
      </c>
      <c r="Z48">
        <f>BAWANA!BD48+BAWANA!BE48</f>
        <v>32</v>
      </c>
      <c r="AA48">
        <f>BAWANA!X48+BAWANA!Y48</f>
        <v>20.39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212.04</v>
      </c>
      <c r="E49">
        <f>BAWANA!AM49</f>
        <v>0</v>
      </c>
      <c r="F49">
        <f t="shared" si="4"/>
        <v>256</v>
      </c>
      <c r="G49">
        <f t="shared" si="5"/>
        <v>212.04</v>
      </c>
      <c r="H49" s="112"/>
      <c r="I49">
        <f>BRPL_EOD!AI49+BRPL_EOD!AJ49</f>
        <v>80.819999999999993</v>
      </c>
      <c r="J49">
        <f>BYPL_EOD!AI49+BYPL_EOD!AJ49</f>
        <v>46.74</v>
      </c>
      <c r="K49">
        <f>MES_EOD!AI49+MES_EOD!AJ49</f>
        <v>5</v>
      </c>
      <c r="L49">
        <f>NDMC_EOD!AI49+NDMC_EOD!AJ49</f>
        <v>23</v>
      </c>
      <c r="M49">
        <f>TPDDL_EOD!AI49+TPDDL_EOD!AJ49</f>
        <v>56.48</v>
      </c>
      <c r="N49">
        <f t="shared" si="0"/>
        <v>212.04</v>
      </c>
      <c r="O49" s="112">
        <f t="shared" si="1"/>
        <v>0</v>
      </c>
      <c r="P49">
        <v>80.819999999999993</v>
      </c>
      <c r="Q49">
        <v>46.74</v>
      </c>
      <c r="R49">
        <v>5</v>
      </c>
      <c r="S49">
        <v>23</v>
      </c>
      <c r="T49">
        <v>56.48</v>
      </c>
      <c r="U49" s="114">
        <f t="shared" si="2"/>
        <v>212.04</v>
      </c>
      <c r="V49" s="112">
        <f t="shared" si="3"/>
        <v>0</v>
      </c>
      <c r="Y49">
        <f>BAWANA!AW49+BAWANA!AX49</f>
        <v>25.96</v>
      </c>
      <c r="Z49">
        <f>BAWANA!BD49+BAWANA!BE49</f>
        <v>32</v>
      </c>
      <c r="AA49">
        <f>BAWANA!X49+BAWANA!Y49</f>
        <v>25.96</v>
      </c>
      <c r="AB49">
        <f>BAWANA!AE49+BAWANA!AF49</f>
        <v>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212.04</v>
      </c>
      <c r="E50">
        <f>BAWANA!AM50</f>
        <v>0</v>
      </c>
      <c r="F50">
        <f t="shared" si="4"/>
        <v>256</v>
      </c>
      <c r="G50">
        <f t="shared" si="5"/>
        <v>212.04</v>
      </c>
      <c r="H50" s="112"/>
      <c r="I50">
        <f>BRPL_EOD!AI50+BRPL_EOD!AJ50</f>
        <v>80.819999999999993</v>
      </c>
      <c r="J50">
        <f>BYPL_EOD!AI50+BYPL_EOD!AJ50</f>
        <v>46.74</v>
      </c>
      <c r="K50">
        <f>MES_EOD!AI50+MES_EOD!AJ50</f>
        <v>5</v>
      </c>
      <c r="L50">
        <f>NDMC_EOD!AI50+NDMC_EOD!AJ50</f>
        <v>23</v>
      </c>
      <c r="M50">
        <f>TPDDL_EOD!AI50+TPDDL_EOD!AJ50</f>
        <v>56.48</v>
      </c>
      <c r="N50">
        <f t="shared" si="0"/>
        <v>212.04</v>
      </c>
      <c r="O50" s="112">
        <f t="shared" si="1"/>
        <v>0</v>
      </c>
      <c r="P50">
        <v>80.819999999999993</v>
      </c>
      <c r="Q50">
        <v>46.74</v>
      </c>
      <c r="R50">
        <v>5</v>
      </c>
      <c r="S50">
        <v>23</v>
      </c>
      <c r="T50">
        <v>56.48</v>
      </c>
      <c r="U50" s="114">
        <f t="shared" si="2"/>
        <v>212.04</v>
      </c>
      <c r="V50" s="112">
        <f t="shared" si="3"/>
        <v>0</v>
      </c>
      <c r="Y50">
        <f>BAWANA!AW50+BAWANA!AX50</f>
        <v>25.96</v>
      </c>
      <c r="Z50">
        <f>BAWANA!BD50+BAWANA!BE50</f>
        <v>32</v>
      </c>
      <c r="AA50">
        <f>BAWANA!X50+BAWANA!Y50</f>
        <v>25.96</v>
      </c>
      <c r="AB50">
        <f>BAWANA!AE50+BAWANA!AF50</f>
        <v>32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206</v>
      </c>
      <c r="E51">
        <f>BAWANA!AM51</f>
        <v>0</v>
      </c>
      <c r="F51">
        <f t="shared" si="4"/>
        <v>256</v>
      </c>
      <c r="G51">
        <f t="shared" si="5"/>
        <v>206</v>
      </c>
      <c r="H51" s="112"/>
      <c r="I51">
        <f>BRPL_EOD!AI51+BRPL_EOD!AJ51</f>
        <v>79.930000000000007</v>
      </c>
      <c r="J51">
        <f>BYPL_EOD!AI51+BYPL_EOD!AJ51</f>
        <v>46.22</v>
      </c>
      <c r="K51">
        <f>MES_EOD!AI51+MES_EOD!AJ51</f>
        <v>5</v>
      </c>
      <c r="L51">
        <f>NDMC_EOD!AI51+NDMC_EOD!AJ51</f>
        <v>19</v>
      </c>
      <c r="M51">
        <f>TPDDL_EOD!AI51+TPDDL_EOD!AJ51</f>
        <v>55.85</v>
      </c>
      <c r="N51">
        <f t="shared" si="0"/>
        <v>206</v>
      </c>
      <c r="O51" s="112">
        <f t="shared" si="1"/>
        <v>0</v>
      </c>
      <c r="P51">
        <v>79.930000000000007</v>
      </c>
      <c r="Q51">
        <v>46.22</v>
      </c>
      <c r="R51">
        <v>5</v>
      </c>
      <c r="S51">
        <v>19</v>
      </c>
      <c r="T51">
        <v>55.85</v>
      </c>
      <c r="U51" s="114">
        <f t="shared" si="2"/>
        <v>206</v>
      </c>
      <c r="V51" s="112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206</v>
      </c>
      <c r="E52">
        <f>BAWANA!AM52</f>
        <v>0</v>
      </c>
      <c r="F52">
        <f t="shared" si="4"/>
        <v>256</v>
      </c>
      <c r="G52">
        <f t="shared" si="5"/>
        <v>206</v>
      </c>
      <c r="H52" s="112"/>
      <c r="I52">
        <f>BRPL_EOD!AI52+BRPL_EOD!AJ52</f>
        <v>79.930000000000007</v>
      </c>
      <c r="J52">
        <f>BYPL_EOD!AI52+BYPL_EOD!AJ52</f>
        <v>46.22</v>
      </c>
      <c r="K52">
        <f>MES_EOD!AI52+MES_EOD!AJ52</f>
        <v>5</v>
      </c>
      <c r="L52">
        <f>NDMC_EOD!AI52+NDMC_EOD!AJ52</f>
        <v>19</v>
      </c>
      <c r="M52">
        <f>TPDDL_EOD!AI52+TPDDL_EOD!AJ52</f>
        <v>55.85</v>
      </c>
      <c r="N52">
        <f t="shared" si="0"/>
        <v>206</v>
      </c>
      <c r="O52" s="112">
        <f t="shared" si="1"/>
        <v>0</v>
      </c>
      <c r="P52">
        <v>79.930000000000007</v>
      </c>
      <c r="Q52">
        <v>46.22</v>
      </c>
      <c r="R52">
        <v>5</v>
      </c>
      <c r="S52">
        <v>19</v>
      </c>
      <c r="T52">
        <v>55.85</v>
      </c>
      <c r="U52" s="114">
        <f t="shared" si="2"/>
        <v>206</v>
      </c>
      <c r="V52" s="112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211.57999999999998</v>
      </c>
      <c r="E53">
        <f>BAWANA!AM53</f>
        <v>0</v>
      </c>
      <c r="F53">
        <f t="shared" si="4"/>
        <v>256</v>
      </c>
      <c r="G53">
        <f t="shared" si="5"/>
        <v>211.57999999999998</v>
      </c>
      <c r="H53" s="112"/>
      <c r="I53">
        <f>BRPL_EOD!AI53+BRPL_EOD!AJ53</f>
        <v>82.25</v>
      </c>
      <c r="J53">
        <f>BYPL_EOD!AI53+BYPL_EOD!AJ53</f>
        <v>47.56</v>
      </c>
      <c r="K53">
        <f>MES_EOD!AI53+MES_EOD!AJ53</f>
        <v>5</v>
      </c>
      <c r="L53">
        <f>NDMC_EOD!AI53+NDMC_EOD!AJ53</f>
        <v>19.28</v>
      </c>
      <c r="M53">
        <f>TPDDL_EOD!AI53+TPDDL_EOD!AJ53</f>
        <v>57.48</v>
      </c>
      <c r="N53">
        <f t="shared" si="0"/>
        <v>211.57</v>
      </c>
      <c r="O53" s="112">
        <f t="shared" si="1"/>
        <v>9.9999999999909051E-3</v>
      </c>
      <c r="P53">
        <v>82.253887602212032</v>
      </c>
      <c r="Q53">
        <v>47.562247955759325</v>
      </c>
      <c r="R53">
        <v>5.0002363284019475</v>
      </c>
      <c r="S53">
        <v>19.280911282317909</v>
      </c>
      <c r="T53">
        <v>57.482716831308778</v>
      </c>
      <c r="U53" s="114">
        <f t="shared" si="2"/>
        <v>211.57999999999998</v>
      </c>
      <c r="V53" s="112">
        <f t="shared" si="3"/>
        <v>0</v>
      </c>
      <c r="Y53">
        <f>BAWANA!AW53+BAWANA!AX53</f>
        <v>32</v>
      </c>
      <c r="Z53">
        <f>BAWANA!BD53+BAWANA!BE53</f>
        <v>26.42</v>
      </c>
      <c r="AA53">
        <f>BAWANA!X53+BAWANA!Y53</f>
        <v>32</v>
      </c>
      <c r="AB53">
        <f>BAWANA!AE53+BAWANA!AF53</f>
        <v>26.42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211.57999999999998</v>
      </c>
      <c r="E54">
        <f>BAWANA!AM54</f>
        <v>0</v>
      </c>
      <c r="F54">
        <f t="shared" si="4"/>
        <v>256</v>
      </c>
      <c r="G54">
        <f t="shared" si="5"/>
        <v>211.57999999999998</v>
      </c>
      <c r="H54" s="112"/>
      <c r="I54">
        <f>BRPL_EOD!AI54+BRPL_EOD!AJ54</f>
        <v>82.25</v>
      </c>
      <c r="J54">
        <f>BYPL_EOD!AI54+BYPL_EOD!AJ54</f>
        <v>47.56</v>
      </c>
      <c r="K54">
        <f>MES_EOD!AI54+MES_EOD!AJ54</f>
        <v>5</v>
      </c>
      <c r="L54">
        <f>NDMC_EOD!AI54+NDMC_EOD!AJ54</f>
        <v>19.28</v>
      </c>
      <c r="M54">
        <f>TPDDL_EOD!AI54+TPDDL_EOD!AJ54</f>
        <v>57.48</v>
      </c>
      <c r="N54">
        <f t="shared" si="0"/>
        <v>211.57</v>
      </c>
      <c r="O54" s="112">
        <f t="shared" si="1"/>
        <v>9.9999999999909051E-3</v>
      </c>
      <c r="P54">
        <v>82.253887602212032</v>
      </c>
      <c r="Q54">
        <v>47.562247955759325</v>
      </c>
      <c r="R54">
        <v>5.0002363284019475</v>
      </c>
      <c r="S54">
        <v>19.280911282317909</v>
      </c>
      <c r="T54">
        <v>57.482716831308778</v>
      </c>
      <c r="U54" s="114">
        <f t="shared" si="2"/>
        <v>211.57999999999998</v>
      </c>
      <c r="V54" s="112">
        <f t="shared" si="3"/>
        <v>0</v>
      </c>
      <c r="Y54">
        <f>BAWANA!AW54+BAWANA!AX54</f>
        <v>32</v>
      </c>
      <c r="Z54">
        <f>BAWANA!BD54+BAWANA!BE54</f>
        <v>26.42</v>
      </c>
      <c r="AA54">
        <f>BAWANA!X54+BAWANA!Y54</f>
        <v>32</v>
      </c>
      <c r="AB54">
        <f>BAWANA!AE54+BAWANA!AF54</f>
        <v>26.42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211.57999999999998</v>
      </c>
      <c r="E55">
        <f>BAWANA!AM55</f>
        <v>0</v>
      </c>
      <c r="F55">
        <f t="shared" si="4"/>
        <v>256</v>
      </c>
      <c r="G55">
        <f t="shared" si="5"/>
        <v>211.57999999999998</v>
      </c>
      <c r="H55" s="112"/>
      <c r="I55">
        <f>BRPL_EOD!AI55+BRPL_EOD!AJ55</f>
        <v>82.25</v>
      </c>
      <c r="J55">
        <f>BYPL_EOD!AI55+BYPL_EOD!AJ55</f>
        <v>47.56</v>
      </c>
      <c r="K55">
        <f>MES_EOD!AI55+MES_EOD!AJ55</f>
        <v>5</v>
      </c>
      <c r="L55">
        <f>NDMC_EOD!AI55+NDMC_EOD!AJ55</f>
        <v>19.28</v>
      </c>
      <c r="M55">
        <f>TPDDL_EOD!AI55+TPDDL_EOD!AJ55</f>
        <v>57.48</v>
      </c>
      <c r="N55">
        <f t="shared" si="0"/>
        <v>211.57</v>
      </c>
      <c r="O55" s="112">
        <f t="shared" si="1"/>
        <v>9.9999999999909051E-3</v>
      </c>
      <c r="P55">
        <v>82.253887602212032</v>
      </c>
      <c r="Q55">
        <v>47.562247955759325</v>
      </c>
      <c r="R55">
        <v>5.0002363284019475</v>
      </c>
      <c r="S55">
        <v>19.280911282317909</v>
      </c>
      <c r="T55">
        <v>57.482716831308778</v>
      </c>
      <c r="U55" s="114">
        <f t="shared" si="2"/>
        <v>211.57999999999998</v>
      </c>
      <c r="V55" s="112">
        <f t="shared" si="3"/>
        <v>0</v>
      </c>
      <c r="Y55">
        <f>BAWANA!AW55+BAWANA!AX55</f>
        <v>32</v>
      </c>
      <c r="Z55">
        <f>BAWANA!BD55+BAWANA!BE55</f>
        <v>26.42</v>
      </c>
      <c r="AA55">
        <f>BAWANA!X55+BAWANA!Y55</f>
        <v>32</v>
      </c>
      <c r="AB55">
        <f>BAWANA!AE55+BAWANA!AF55</f>
        <v>26.42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211.57999999999998</v>
      </c>
      <c r="E56">
        <f>BAWANA!AM56</f>
        <v>0</v>
      </c>
      <c r="F56">
        <f t="shared" si="4"/>
        <v>256</v>
      </c>
      <c r="G56">
        <f t="shared" si="5"/>
        <v>211.57999999999998</v>
      </c>
      <c r="H56" s="112"/>
      <c r="I56">
        <f>BRPL_EOD!AI56+BRPL_EOD!AJ56</f>
        <v>82.25</v>
      </c>
      <c r="J56">
        <f>BYPL_EOD!AI56+BYPL_EOD!AJ56</f>
        <v>47.56</v>
      </c>
      <c r="K56">
        <f>MES_EOD!AI56+MES_EOD!AJ56</f>
        <v>5</v>
      </c>
      <c r="L56">
        <f>NDMC_EOD!AI56+NDMC_EOD!AJ56</f>
        <v>19.28</v>
      </c>
      <c r="M56">
        <f>TPDDL_EOD!AI56+TPDDL_EOD!AJ56</f>
        <v>57.48</v>
      </c>
      <c r="N56">
        <f t="shared" si="0"/>
        <v>211.57</v>
      </c>
      <c r="O56" s="112">
        <f t="shared" si="1"/>
        <v>9.9999999999909051E-3</v>
      </c>
      <c r="P56">
        <v>82.253887602212032</v>
      </c>
      <c r="Q56">
        <v>47.562247955759325</v>
      </c>
      <c r="R56">
        <v>5.0002363284019475</v>
      </c>
      <c r="S56">
        <v>19.280911282317909</v>
      </c>
      <c r="T56">
        <v>57.482716831308778</v>
      </c>
      <c r="U56" s="114">
        <f t="shared" si="2"/>
        <v>211.57999999999998</v>
      </c>
      <c r="V56" s="112">
        <f t="shared" si="3"/>
        <v>0</v>
      </c>
      <c r="Y56">
        <f>BAWANA!AW56+BAWANA!AX56</f>
        <v>32</v>
      </c>
      <c r="Z56">
        <f>BAWANA!BD56+BAWANA!BE56</f>
        <v>26.42</v>
      </c>
      <c r="AA56">
        <f>BAWANA!X56+BAWANA!Y56</f>
        <v>32</v>
      </c>
      <c r="AB56">
        <f>BAWANA!AE56+BAWANA!AF56</f>
        <v>26.42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211.57999999999998</v>
      </c>
      <c r="E57">
        <f>BAWANA!AM57</f>
        <v>0</v>
      </c>
      <c r="F57">
        <f t="shared" si="4"/>
        <v>256</v>
      </c>
      <c r="G57">
        <f t="shared" si="5"/>
        <v>211.57999999999998</v>
      </c>
      <c r="H57" s="112"/>
      <c r="I57">
        <f>BRPL_EOD!AI57+BRPL_EOD!AJ57</f>
        <v>82.25</v>
      </c>
      <c r="J57">
        <f>BYPL_EOD!AI57+BYPL_EOD!AJ57</f>
        <v>47.56</v>
      </c>
      <c r="K57">
        <f>MES_EOD!AI57+MES_EOD!AJ57</f>
        <v>5</v>
      </c>
      <c r="L57">
        <f>NDMC_EOD!AI57+NDMC_EOD!AJ57</f>
        <v>19.28</v>
      </c>
      <c r="M57">
        <f>TPDDL_EOD!AI57+TPDDL_EOD!AJ57</f>
        <v>57.48</v>
      </c>
      <c r="N57">
        <f t="shared" si="0"/>
        <v>211.57</v>
      </c>
      <c r="O57" s="112">
        <f t="shared" si="1"/>
        <v>9.9999999999909051E-3</v>
      </c>
      <c r="P57">
        <v>82.253887602212032</v>
      </c>
      <c r="Q57">
        <v>47.562247955759325</v>
      </c>
      <c r="R57">
        <v>5.0002363284019475</v>
      </c>
      <c r="S57">
        <v>19.280911282317909</v>
      </c>
      <c r="T57">
        <v>57.482716831308778</v>
      </c>
      <c r="U57" s="114">
        <f t="shared" si="2"/>
        <v>211.57999999999998</v>
      </c>
      <c r="V57" s="112">
        <f t="shared" si="3"/>
        <v>0</v>
      </c>
      <c r="Y57">
        <f>BAWANA!AW57+BAWANA!AX57</f>
        <v>32</v>
      </c>
      <c r="Z57">
        <f>BAWANA!BD57+BAWANA!BE57</f>
        <v>26.42</v>
      </c>
      <c r="AA57">
        <f>BAWANA!X57+BAWANA!Y57</f>
        <v>32</v>
      </c>
      <c r="AB57">
        <f>BAWANA!AE57+BAWANA!AF57</f>
        <v>26.42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211.57999999999998</v>
      </c>
      <c r="E58">
        <f>BAWANA!AM58</f>
        <v>0</v>
      </c>
      <c r="F58">
        <f t="shared" si="4"/>
        <v>256</v>
      </c>
      <c r="G58">
        <f t="shared" si="5"/>
        <v>211.57999999999998</v>
      </c>
      <c r="H58" s="112"/>
      <c r="I58">
        <f>BRPL_EOD!AI58+BRPL_EOD!AJ58</f>
        <v>82.25</v>
      </c>
      <c r="J58">
        <f>BYPL_EOD!AI58+BYPL_EOD!AJ58</f>
        <v>47.56</v>
      </c>
      <c r="K58">
        <f>MES_EOD!AI58+MES_EOD!AJ58</f>
        <v>5</v>
      </c>
      <c r="L58">
        <f>NDMC_EOD!AI58+NDMC_EOD!AJ58</f>
        <v>19.28</v>
      </c>
      <c r="M58">
        <f>TPDDL_EOD!AI58+TPDDL_EOD!AJ58</f>
        <v>57.48</v>
      </c>
      <c r="N58">
        <f t="shared" si="0"/>
        <v>211.57</v>
      </c>
      <c r="O58" s="112">
        <f t="shared" si="1"/>
        <v>9.9999999999909051E-3</v>
      </c>
      <c r="P58">
        <v>82.253887602212032</v>
      </c>
      <c r="Q58">
        <v>47.562247955759325</v>
      </c>
      <c r="R58">
        <v>5.0002363284019475</v>
      </c>
      <c r="S58">
        <v>19.280911282317909</v>
      </c>
      <c r="T58">
        <v>57.482716831308778</v>
      </c>
      <c r="U58" s="114">
        <f t="shared" si="2"/>
        <v>211.57999999999998</v>
      </c>
      <c r="V58" s="112">
        <f t="shared" si="3"/>
        <v>0</v>
      </c>
      <c r="Y58">
        <f>BAWANA!AW58+BAWANA!AX58</f>
        <v>32</v>
      </c>
      <c r="Z58">
        <f>BAWANA!BD58+BAWANA!BE58</f>
        <v>26.42</v>
      </c>
      <c r="AA58">
        <f>BAWANA!X58+BAWANA!Y58</f>
        <v>32</v>
      </c>
      <c r="AB58">
        <f>BAWANA!AE58+BAWANA!AF58</f>
        <v>26.42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211.57999999999998</v>
      </c>
      <c r="E59">
        <f>BAWANA!AM59</f>
        <v>0</v>
      </c>
      <c r="F59">
        <f t="shared" si="4"/>
        <v>256</v>
      </c>
      <c r="G59">
        <f t="shared" si="5"/>
        <v>211.57999999999998</v>
      </c>
      <c r="H59" s="112"/>
      <c r="I59">
        <f>BRPL_EOD!AI59+BRPL_EOD!AJ59</f>
        <v>82.25</v>
      </c>
      <c r="J59">
        <f>BYPL_EOD!AI59+BYPL_EOD!AJ59</f>
        <v>47.56</v>
      </c>
      <c r="K59">
        <f>MES_EOD!AI59+MES_EOD!AJ59</f>
        <v>5</v>
      </c>
      <c r="L59">
        <f>NDMC_EOD!AI59+NDMC_EOD!AJ59</f>
        <v>19.28</v>
      </c>
      <c r="M59">
        <f>TPDDL_EOD!AI59+TPDDL_EOD!AJ59</f>
        <v>57.48</v>
      </c>
      <c r="N59">
        <f t="shared" si="0"/>
        <v>211.57</v>
      </c>
      <c r="O59" s="112">
        <f t="shared" si="1"/>
        <v>9.9999999999909051E-3</v>
      </c>
      <c r="P59">
        <v>82.253887602212032</v>
      </c>
      <c r="Q59">
        <v>47.562247955759325</v>
      </c>
      <c r="R59">
        <v>5.0002363284019475</v>
      </c>
      <c r="S59">
        <v>19.280911282317909</v>
      </c>
      <c r="T59">
        <v>57.482716831308778</v>
      </c>
      <c r="U59" s="114">
        <f t="shared" si="2"/>
        <v>211.57999999999998</v>
      </c>
      <c r="V59" s="112">
        <f t="shared" si="3"/>
        <v>0</v>
      </c>
      <c r="Y59">
        <f>BAWANA!AW59+BAWANA!AX59</f>
        <v>32</v>
      </c>
      <c r="Z59">
        <f>BAWANA!BD59+BAWANA!BE59</f>
        <v>26.42</v>
      </c>
      <c r="AA59">
        <f>BAWANA!X59+BAWANA!Y59</f>
        <v>32</v>
      </c>
      <c r="AB59">
        <f>BAWANA!AE59+BAWANA!AF59</f>
        <v>26.42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211.57999999999998</v>
      </c>
      <c r="E60">
        <f>BAWANA!AM60</f>
        <v>0</v>
      </c>
      <c r="F60">
        <f t="shared" si="4"/>
        <v>256</v>
      </c>
      <c r="G60">
        <f t="shared" si="5"/>
        <v>211.57999999999998</v>
      </c>
      <c r="H60" s="112"/>
      <c r="I60">
        <f>BRPL_EOD!AI60+BRPL_EOD!AJ60</f>
        <v>82.25</v>
      </c>
      <c r="J60">
        <f>BYPL_EOD!AI60+BYPL_EOD!AJ60</f>
        <v>47.56</v>
      </c>
      <c r="K60">
        <f>MES_EOD!AI60+MES_EOD!AJ60</f>
        <v>5</v>
      </c>
      <c r="L60">
        <f>NDMC_EOD!AI60+NDMC_EOD!AJ60</f>
        <v>19.28</v>
      </c>
      <c r="M60">
        <f>TPDDL_EOD!AI60+TPDDL_EOD!AJ60</f>
        <v>57.48</v>
      </c>
      <c r="N60">
        <f t="shared" si="0"/>
        <v>211.57</v>
      </c>
      <c r="O60" s="112">
        <f t="shared" si="1"/>
        <v>9.9999999999909051E-3</v>
      </c>
      <c r="P60">
        <v>82.253887602212032</v>
      </c>
      <c r="Q60">
        <v>47.562247955759325</v>
      </c>
      <c r="R60">
        <v>5.0002363284019475</v>
      </c>
      <c r="S60">
        <v>19.280911282317909</v>
      </c>
      <c r="T60">
        <v>57.482716831308778</v>
      </c>
      <c r="U60" s="114">
        <f t="shared" si="2"/>
        <v>211.57999999999998</v>
      </c>
      <c r="V60" s="112">
        <f t="shared" si="3"/>
        <v>0</v>
      </c>
      <c r="Y60">
        <f>BAWANA!AW60+BAWANA!AX60</f>
        <v>32</v>
      </c>
      <c r="Z60">
        <f>BAWANA!BD60+BAWANA!BE60</f>
        <v>26.42</v>
      </c>
      <c r="AA60">
        <f>BAWANA!X60+BAWANA!Y60</f>
        <v>32</v>
      </c>
      <c r="AB60">
        <f>BAWANA!AE60+BAWANA!AF60</f>
        <v>26.42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211.57999999999998</v>
      </c>
      <c r="E61">
        <f>BAWANA!AM61</f>
        <v>0</v>
      </c>
      <c r="F61">
        <f t="shared" si="4"/>
        <v>256</v>
      </c>
      <c r="G61">
        <f t="shared" si="5"/>
        <v>211.57999999999998</v>
      </c>
      <c r="H61" s="112"/>
      <c r="I61">
        <f>BRPL_EOD!AI61+BRPL_EOD!AJ61</f>
        <v>82.25</v>
      </c>
      <c r="J61">
        <f>BYPL_EOD!AI61+BYPL_EOD!AJ61</f>
        <v>47.56</v>
      </c>
      <c r="K61">
        <f>MES_EOD!AI61+MES_EOD!AJ61</f>
        <v>5</v>
      </c>
      <c r="L61">
        <f>NDMC_EOD!AI61+NDMC_EOD!AJ61</f>
        <v>19.28</v>
      </c>
      <c r="M61">
        <f>TPDDL_EOD!AI61+TPDDL_EOD!AJ61</f>
        <v>57.48</v>
      </c>
      <c r="N61">
        <f t="shared" si="0"/>
        <v>211.57</v>
      </c>
      <c r="O61" s="112">
        <f t="shared" si="1"/>
        <v>9.9999999999909051E-3</v>
      </c>
      <c r="P61">
        <v>82.253887602212032</v>
      </c>
      <c r="Q61">
        <v>47.562247955759325</v>
      </c>
      <c r="R61">
        <v>5.0002363284019475</v>
      </c>
      <c r="S61">
        <v>19.280911282317909</v>
      </c>
      <c r="T61">
        <v>57.482716831308778</v>
      </c>
      <c r="U61" s="114">
        <f t="shared" si="2"/>
        <v>211.57999999999998</v>
      </c>
      <c r="V61" s="112">
        <f t="shared" si="3"/>
        <v>0</v>
      </c>
      <c r="Y61">
        <f>BAWANA!AW61+BAWANA!AX61</f>
        <v>32</v>
      </c>
      <c r="Z61">
        <f>BAWANA!BD61+BAWANA!BE61</f>
        <v>26.42</v>
      </c>
      <c r="AA61">
        <f>BAWANA!X61+BAWANA!Y61</f>
        <v>32</v>
      </c>
      <c r="AB61">
        <f>BAWANA!AE61+BAWANA!AF61</f>
        <v>26.42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211.57999999999998</v>
      </c>
      <c r="E62">
        <f>BAWANA!AM62</f>
        <v>0</v>
      </c>
      <c r="F62">
        <f t="shared" si="4"/>
        <v>256</v>
      </c>
      <c r="G62">
        <f t="shared" si="5"/>
        <v>211.57999999999998</v>
      </c>
      <c r="H62" s="112"/>
      <c r="I62">
        <f>BRPL_EOD!AI62+BRPL_EOD!AJ62</f>
        <v>82.25</v>
      </c>
      <c r="J62">
        <f>BYPL_EOD!AI62+BYPL_EOD!AJ62</f>
        <v>47.56</v>
      </c>
      <c r="K62">
        <f>MES_EOD!AI62+MES_EOD!AJ62</f>
        <v>5</v>
      </c>
      <c r="L62">
        <f>NDMC_EOD!AI62+NDMC_EOD!AJ62</f>
        <v>19.28</v>
      </c>
      <c r="M62">
        <f>TPDDL_EOD!AI62+TPDDL_EOD!AJ62</f>
        <v>57.48</v>
      </c>
      <c r="N62">
        <f t="shared" si="0"/>
        <v>211.57</v>
      </c>
      <c r="O62" s="112">
        <f t="shared" si="1"/>
        <v>9.9999999999909051E-3</v>
      </c>
      <c r="P62">
        <v>82.253887602212032</v>
      </c>
      <c r="Q62">
        <v>47.562247955759325</v>
      </c>
      <c r="R62">
        <v>5.0002363284019475</v>
      </c>
      <c r="S62">
        <v>19.280911282317909</v>
      </c>
      <c r="T62">
        <v>57.482716831308778</v>
      </c>
      <c r="U62" s="114">
        <f t="shared" si="2"/>
        <v>211.57999999999998</v>
      </c>
      <c r="V62" s="112">
        <f t="shared" si="3"/>
        <v>0</v>
      </c>
      <c r="Y62">
        <f>BAWANA!AW62+BAWANA!AX62</f>
        <v>32</v>
      </c>
      <c r="Z62">
        <f>BAWANA!BD62+BAWANA!BE62</f>
        <v>26.42</v>
      </c>
      <c r="AA62">
        <f>BAWANA!X62+BAWANA!Y62</f>
        <v>32</v>
      </c>
      <c r="AB62">
        <f>BAWANA!AE62+BAWANA!AF62</f>
        <v>26.42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211.57999999999998</v>
      </c>
      <c r="E63">
        <f>BAWANA!AM63</f>
        <v>0</v>
      </c>
      <c r="F63">
        <f t="shared" si="4"/>
        <v>256</v>
      </c>
      <c r="G63">
        <f t="shared" si="5"/>
        <v>211.57999999999998</v>
      </c>
      <c r="H63" s="112"/>
      <c r="I63">
        <f>BRPL_EOD!AI63+BRPL_EOD!AJ63</f>
        <v>82.25</v>
      </c>
      <c r="J63">
        <f>BYPL_EOD!AI63+BYPL_EOD!AJ63</f>
        <v>47.56</v>
      </c>
      <c r="K63">
        <f>MES_EOD!AI63+MES_EOD!AJ63</f>
        <v>5</v>
      </c>
      <c r="L63">
        <f>NDMC_EOD!AI63+NDMC_EOD!AJ63</f>
        <v>19.28</v>
      </c>
      <c r="M63">
        <f>TPDDL_EOD!AI63+TPDDL_EOD!AJ63</f>
        <v>57.48</v>
      </c>
      <c r="N63">
        <f t="shared" si="0"/>
        <v>211.57</v>
      </c>
      <c r="O63" s="112">
        <f t="shared" si="1"/>
        <v>9.9999999999909051E-3</v>
      </c>
      <c r="P63">
        <v>82.253887602212032</v>
      </c>
      <c r="Q63">
        <v>47.562247955759325</v>
      </c>
      <c r="R63">
        <v>5.0002363284019475</v>
      </c>
      <c r="S63">
        <v>19.280911282317909</v>
      </c>
      <c r="T63">
        <v>57.482716831308778</v>
      </c>
      <c r="U63" s="114">
        <f t="shared" si="2"/>
        <v>211.57999999999998</v>
      </c>
      <c r="V63" s="112">
        <f t="shared" si="3"/>
        <v>0</v>
      </c>
      <c r="Y63">
        <f>BAWANA!AW63+BAWANA!AX63</f>
        <v>32</v>
      </c>
      <c r="Z63">
        <f>BAWANA!BD63+BAWANA!BE63</f>
        <v>26.42</v>
      </c>
      <c r="AA63">
        <f>BAWANA!X63+BAWANA!Y63</f>
        <v>32</v>
      </c>
      <c r="AB63">
        <f>BAWANA!AE63+BAWANA!AF63</f>
        <v>26.42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211.57999999999998</v>
      </c>
      <c r="E64">
        <f>BAWANA!AM64</f>
        <v>0</v>
      </c>
      <c r="F64">
        <f t="shared" si="4"/>
        <v>256</v>
      </c>
      <c r="G64">
        <f t="shared" si="5"/>
        <v>211.57999999999998</v>
      </c>
      <c r="H64" s="112"/>
      <c r="I64">
        <f>BRPL_EOD!AI64+BRPL_EOD!AJ64</f>
        <v>82.25</v>
      </c>
      <c r="J64">
        <f>BYPL_EOD!AI64+BYPL_EOD!AJ64</f>
        <v>47.56</v>
      </c>
      <c r="K64">
        <f>MES_EOD!AI64+MES_EOD!AJ64</f>
        <v>5</v>
      </c>
      <c r="L64">
        <f>NDMC_EOD!AI64+NDMC_EOD!AJ64</f>
        <v>19.28</v>
      </c>
      <c r="M64">
        <f>TPDDL_EOD!AI64+TPDDL_EOD!AJ64</f>
        <v>57.48</v>
      </c>
      <c r="N64">
        <f t="shared" si="0"/>
        <v>211.57</v>
      </c>
      <c r="O64" s="112">
        <f t="shared" si="1"/>
        <v>9.9999999999909051E-3</v>
      </c>
      <c r="P64">
        <v>82.253887602212032</v>
      </c>
      <c r="Q64">
        <v>47.562247955759325</v>
      </c>
      <c r="R64">
        <v>5.0002363284019475</v>
      </c>
      <c r="S64">
        <v>19.280911282317909</v>
      </c>
      <c r="T64">
        <v>57.482716831308778</v>
      </c>
      <c r="U64" s="114">
        <f t="shared" si="2"/>
        <v>211.57999999999998</v>
      </c>
      <c r="V64" s="112">
        <f t="shared" si="3"/>
        <v>0</v>
      </c>
      <c r="Y64">
        <f>BAWANA!AW64+BAWANA!AX64</f>
        <v>32</v>
      </c>
      <c r="Z64">
        <f>BAWANA!BD64+BAWANA!BE64</f>
        <v>26.42</v>
      </c>
      <c r="AA64">
        <f>BAWANA!X64+BAWANA!Y64</f>
        <v>32</v>
      </c>
      <c r="AB64">
        <f>BAWANA!AE64+BAWANA!AF64</f>
        <v>26.42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216.01999999999998</v>
      </c>
      <c r="E65">
        <f>BAWANA!AM65</f>
        <v>0</v>
      </c>
      <c r="F65">
        <f t="shared" si="4"/>
        <v>256</v>
      </c>
      <c r="G65">
        <f t="shared" si="5"/>
        <v>216.01999999999998</v>
      </c>
      <c r="H65" s="112"/>
      <c r="I65">
        <f>BRPL_EOD!AI65+BRPL_EOD!AJ65</f>
        <v>84.02</v>
      </c>
      <c r="J65">
        <f>BYPL_EOD!AI65+BYPL_EOD!AJ65</f>
        <v>48.59</v>
      </c>
      <c r="K65">
        <f>MES_EOD!AI65+MES_EOD!AJ65</f>
        <v>5</v>
      </c>
      <c r="L65">
        <f>NDMC_EOD!AI65+NDMC_EOD!AJ65</f>
        <v>19.690000000000001</v>
      </c>
      <c r="M65">
        <f>TPDDL_EOD!AI65+TPDDL_EOD!AJ65</f>
        <v>58.71</v>
      </c>
      <c r="N65">
        <f t="shared" si="0"/>
        <v>216.01000000000002</v>
      </c>
      <c r="O65" s="112">
        <f t="shared" si="1"/>
        <v>9.9999999999624833E-3</v>
      </c>
      <c r="P65">
        <v>84.02388963473912</v>
      </c>
      <c r="Q65">
        <v>48.592249432896622</v>
      </c>
      <c r="R65">
        <v>5.0002314707652413</v>
      </c>
      <c r="S65">
        <v>19.690911531873521</v>
      </c>
      <c r="T65">
        <v>58.712717929725464</v>
      </c>
      <c r="U65" s="114">
        <f t="shared" si="2"/>
        <v>216.01999999999998</v>
      </c>
      <c r="V65" s="112">
        <f t="shared" si="3"/>
        <v>0</v>
      </c>
      <c r="Y65">
        <f>BAWANA!AW65+BAWANA!AX65</f>
        <v>26.99</v>
      </c>
      <c r="Z65">
        <f>BAWANA!BD65+BAWANA!BE65</f>
        <v>26.99</v>
      </c>
      <c r="AA65">
        <f>BAWANA!X65+BAWANA!Y65</f>
        <v>26.99</v>
      </c>
      <c r="AB65">
        <f>BAWANA!AE65+BAWANA!AF65</f>
        <v>26.99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216.01999999999998</v>
      </c>
      <c r="E66">
        <f>BAWANA!AM66</f>
        <v>0</v>
      </c>
      <c r="F66">
        <f t="shared" si="4"/>
        <v>256</v>
      </c>
      <c r="G66">
        <f t="shared" si="5"/>
        <v>216.01999999999998</v>
      </c>
      <c r="H66" s="112"/>
      <c r="I66">
        <f>BRPL_EOD!AI66+BRPL_EOD!AJ66</f>
        <v>84.02</v>
      </c>
      <c r="J66">
        <f>BYPL_EOD!AI66+BYPL_EOD!AJ66</f>
        <v>48.59</v>
      </c>
      <c r="K66">
        <f>MES_EOD!AI66+MES_EOD!AJ66</f>
        <v>5</v>
      </c>
      <c r="L66">
        <f>NDMC_EOD!AI66+NDMC_EOD!AJ66</f>
        <v>19.690000000000001</v>
      </c>
      <c r="M66">
        <f>TPDDL_EOD!AI66+TPDDL_EOD!AJ66</f>
        <v>58.71</v>
      </c>
      <c r="N66">
        <f t="shared" si="0"/>
        <v>216.01000000000002</v>
      </c>
      <c r="O66" s="112">
        <f t="shared" si="1"/>
        <v>9.9999999999624833E-3</v>
      </c>
      <c r="P66">
        <v>84.02388963473912</v>
      </c>
      <c r="Q66">
        <v>48.592249432896622</v>
      </c>
      <c r="R66">
        <v>5.0002314707652413</v>
      </c>
      <c r="S66">
        <v>19.690911531873521</v>
      </c>
      <c r="T66">
        <v>58.712717929725464</v>
      </c>
      <c r="U66" s="114">
        <f t="shared" si="2"/>
        <v>216.01999999999998</v>
      </c>
      <c r="V66" s="112">
        <f t="shared" si="3"/>
        <v>0</v>
      </c>
      <c r="Y66">
        <f>BAWANA!AW66+BAWANA!AX66</f>
        <v>26.99</v>
      </c>
      <c r="Z66">
        <f>BAWANA!BD66+BAWANA!BE66</f>
        <v>26.99</v>
      </c>
      <c r="AA66">
        <f>BAWANA!X66+BAWANA!Y66</f>
        <v>26.99</v>
      </c>
      <c r="AB66">
        <f>BAWANA!AE66+BAWANA!AF66</f>
        <v>26.99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216.74</v>
      </c>
      <c r="E67">
        <f>BAWANA!AM67</f>
        <v>0</v>
      </c>
      <c r="F67">
        <f t="shared" si="4"/>
        <v>256</v>
      </c>
      <c r="G67">
        <f t="shared" si="5"/>
        <v>216.74</v>
      </c>
      <c r="H67" s="112"/>
      <c r="I67">
        <f>BRPL_EOD!AI67+BRPL_EOD!AJ67</f>
        <v>82.89</v>
      </c>
      <c r="J67">
        <f>BYPL_EOD!AI67+BYPL_EOD!AJ67</f>
        <v>47.93</v>
      </c>
      <c r="K67">
        <f>MES_EOD!AI67+MES_EOD!AJ67</f>
        <v>5</v>
      </c>
      <c r="L67">
        <f>NDMC_EOD!AI67+NDMC_EOD!AJ67</f>
        <v>23</v>
      </c>
      <c r="M67">
        <f>TPDDL_EOD!AI67+TPDDL_EOD!AJ67</f>
        <v>57.92</v>
      </c>
      <c r="N67">
        <f t="shared" ref="N67:N98" si="7">SUM(I67:M67)</f>
        <v>216.74</v>
      </c>
      <c r="O67" s="112">
        <f t="shared" ref="O67:O98" si="8">G67-N67</f>
        <v>0</v>
      </c>
      <c r="P67">
        <v>82.89</v>
      </c>
      <c r="Q67">
        <v>47.93</v>
      </c>
      <c r="R67">
        <v>5</v>
      </c>
      <c r="S67">
        <v>23</v>
      </c>
      <c r="T67">
        <v>57.92</v>
      </c>
      <c r="U67" s="114">
        <f t="shared" ref="U67:U98" si="9">SUM(P67:T67)</f>
        <v>216.74</v>
      </c>
      <c r="V67" s="112">
        <f t="shared" ref="V67:V99" si="10">G67-U67</f>
        <v>0</v>
      </c>
      <c r="Y67">
        <f>BAWANA!AW67+BAWANA!AX67</f>
        <v>26.63</v>
      </c>
      <c r="Z67">
        <f>BAWANA!BD67+BAWANA!BE67</f>
        <v>26.63</v>
      </c>
      <c r="AA67">
        <f>BAWANA!X67+BAWANA!Y67</f>
        <v>26.63</v>
      </c>
      <c r="AB67">
        <f>BAWANA!AE67+BAWANA!AF67</f>
        <v>26.63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212.04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212.04</v>
      </c>
      <c r="H68" s="112"/>
      <c r="I68">
        <f>BRPL_EOD!AI68+BRPL_EOD!AJ68</f>
        <v>80.819999999999993</v>
      </c>
      <c r="J68">
        <f>BYPL_EOD!AI68+BYPL_EOD!AJ68</f>
        <v>46.74</v>
      </c>
      <c r="K68">
        <f>MES_EOD!AI68+MES_EOD!AJ68</f>
        <v>5</v>
      </c>
      <c r="L68">
        <f>NDMC_EOD!AI68+NDMC_EOD!AJ68</f>
        <v>23</v>
      </c>
      <c r="M68">
        <f>TPDDL_EOD!AI68+TPDDL_EOD!AJ68</f>
        <v>56.48</v>
      </c>
      <c r="N68">
        <f t="shared" si="7"/>
        <v>212.04</v>
      </c>
      <c r="O68" s="112">
        <f t="shared" si="8"/>
        <v>0</v>
      </c>
      <c r="P68">
        <v>80.819999999999993</v>
      </c>
      <c r="Q68">
        <v>46.74</v>
      </c>
      <c r="R68">
        <v>5</v>
      </c>
      <c r="S68">
        <v>23</v>
      </c>
      <c r="T68">
        <v>56.48</v>
      </c>
      <c r="U68" s="114">
        <f t="shared" si="9"/>
        <v>212.04</v>
      </c>
      <c r="V68" s="112">
        <f t="shared" si="10"/>
        <v>0</v>
      </c>
      <c r="Y68">
        <f>BAWANA!AW68+BAWANA!AX68</f>
        <v>25.96</v>
      </c>
      <c r="Z68">
        <f>BAWANA!BD68+BAWANA!BE68</f>
        <v>32</v>
      </c>
      <c r="AA68">
        <f>BAWANA!X68+BAWANA!Y68</f>
        <v>25.96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212.04</v>
      </c>
      <c r="E69">
        <f>BAWANA!AM69</f>
        <v>0</v>
      </c>
      <c r="F69">
        <f t="shared" si="11"/>
        <v>256</v>
      </c>
      <c r="G69">
        <f t="shared" si="12"/>
        <v>212.04</v>
      </c>
      <c r="H69" s="112"/>
      <c r="I69">
        <f>BRPL_EOD!AI69+BRPL_EOD!AJ69</f>
        <v>80.819999999999993</v>
      </c>
      <c r="J69">
        <f>BYPL_EOD!AI69+BYPL_EOD!AJ69</f>
        <v>46.74</v>
      </c>
      <c r="K69">
        <f>MES_EOD!AI69+MES_EOD!AJ69</f>
        <v>5</v>
      </c>
      <c r="L69">
        <f>NDMC_EOD!AI69+NDMC_EOD!AJ69</f>
        <v>23</v>
      </c>
      <c r="M69">
        <f>TPDDL_EOD!AI69+TPDDL_EOD!AJ69</f>
        <v>56.48</v>
      </c>
      <c r="N69">
        <f t="shared" si="7"/>
        <v>212.04</v>
      </c>
      <c r="O69" s="112">
        <f t="shared" si="8"/>
        <v>0</v>
      </c>
      <c r="P69">
        <v>80.819999999999993</v>
      </c>
      <c r="Q69">
        <v>46.74</v>
      </c>
      <c r="R69">
        <v>5</v>
      </c>
      <c r="S69">
        <v>23</v>
      </c>
      <c r="T69">
        <v>56.48</v>
      </c>
      <c r="U69" s="114">
        <f t="shared" si="9"/>
        <v>212.04</v>
      </c>
      <c r="V69" s="112">
        <f t="shared" si="10"/>
        <v>0</v>
      </c>
      <c r="Y69">
        <f>BAWANA!AW69+BAWANA!AX69</f>
        <v>25.96</v>
      </c>
      <c r="Z69">
        <f>BAWANA!BD69+BAWANA!BE69</f>
        <v>32</v>
      </c>
      <c r="AA69">
        <f>BAWANA!X69+BAWANA!Y69</f>
        <v>25.96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212.04</v>
      </c>
      <c r="E70">
        <f>BAWANA!AM70</f>
        <v>0</v>
      </c>
      <c r="F70">
        <f t="shared" si="11"/>
        <v>256</v>
      </c>
      <c r="G70">
        <f t="shared" si="12"/>
        <v>212.04</v>
      </c>
      <c r="H70" s="112"/>
      <c r="I70">
        <f>BRPL_EOD!AI70+BRPL_EOD!AJ70</f>
        <v>80.819999999999993</v>
      </c>
      <c r="J70">
        <f>BYPL_EOD!AI70+BYPL_EOD!AJ70</f>
        <v>46.74</v>
      </c>
      <c r="K70">
        <f>MES_EOD!AI70+MES_EOD!AJ70</f>
        <v>5</v>
      </c>
      <c r="L70">
        <f>NDMC_EOD!AI70+NDMC_EOD!AJ70</f>
        <v>23</v>
      </c>
      <c r="M70">
        <f>TPDDL_EOD!AI70+TPDDL_EOD!AJ70</f>
        <v>56.48</v>
      </c>
      <c r="N70">
        <f t="shared" si="7"/>
        <v>212.04</v>
      </c>
      <c r="O70" s="112">
        <f t="shared" si="8"/>
        <v>0</v>
      </c>
      <c r="P70">
        <v>80.819999999999993</v>
      </c>
      <c r="Q70">
        <v>46.74</v>
      </c>
      <c r="R70">
        <v>5</v>
      </c>
      <c r="S70">
        <v>23</v>
      </c>
      <c r="T70">
        <v>56.48</v>
      </c>
      <c r="U70" s="114">
        <f t="shared" si="9"/>
        <v>212.04</v>
      </c>
      <c r="V70" s="112">
        <f t="shared" si="10"/>
        <v>0</v>
      </c>
      <c r="Y70">
        <f>BAWANA!AW70+BAWANA!AX70</f>
        <v>25.96</v>
      </c>
      <c r="Z70">
        <f>BAWANA!BD70+BAWANA!BE70</f>
        <v>32</v>
      </c>
      <c r="AA70">
        <f>BAWANA!X70+BAWANA!Y70</f>
        <v>25.96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217.60599999999999</v>
      </c>
      <c r="E71">
        <f>BAWANA!AM71</f>
        <v>0</v>
      </c>
      <c r="F71">
        <f t="shared" si="11"/>
        <v>256</v>
      </c>
      <c r="G71">
        <f t="shared" si="12"/>
        <v>217.60599999999999</v>
      </c>
      <c r="H71" s="112"/>
      <c r="I71">
        <f>BRPL_EOD!AI71+BRPL_EOD!AJ71</f>
        <v>75</v>
      </c>
      <c r="J71">
        <f>BYPL_EOD!AI71+BYPL_EOD!AJ71</f>
        <v>45</v>
      </c>
      <c r="K71">
        <f>MES_EOD!AI71+MES_EOD!AJ71</f>
        <v>5</v>
      </c>
      <c r="L71">
        <f>NDMC_EOD!AI71+NDMC_EOD!AJ71</f>
        <v>23</v>
      </c>
      <c r="M71">
        <f>TPDDL_EOD!AI71+TPDDL_EOD!AJ71</f>
        <v>69.61</v>
      </c>
      <c r="N71">
        <f t="shared" si="7"/>
        <v>217.61</v>
      </c>
      <c r="O71" s="112">
        <f t="shared" si="8"/>
        <v>-4.0000000000190994E-3</v>
      </c>
      <c r="P71">
        <v>74.998621386884793</v>
      </c>
      <c r="Q71">
        <v>44.999172832130874</v>
      </c>
      <c r="R71">
        <v>4.9999080924589858</v>
      </c>
      <c r="S71">
        <v>22.999577225311334</v>
      </c>
      <c r="T71">
        <v>69.608720463213999</v>
      </c>
      <c r="U71" s="114">
        <f t="shared" si="9"/>
        <v>217.60599999999999</v>
      </c>
      <c r="V71" s="112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217.60599999999999</v>
      </c>
      <c r="E72">
        <f>BAWANA!AM72</f>
        <v>0</v>
      </c>
      <c r="F72">
        <f t="shared" si="11"/>
        <v>256</v>
      </c>
      <c r="G72">
        <f t="shared" si="12"/>
        <v>217.60599999999999</v>
      </c>
      <c r="H72" s="112"/>
      <c r="I72">
        <f>BRPL_EOD!AI72+BRPL_EOD!AJ72</f>
        <v>75</v>
      </c>
      <c r="J72">
        <f>BYPL_EOD!AI72+BYPL_EOD!AJ72</f>
        <v>45</v>
      </c>
      <c r="K72">
        <f>MES_EOD!AI72+MES_EOD!AJ72</f>
        <v>5</v>
      </c>
      <c r="L72">
        <f>NDMC_EOD!AI72+NDMC_EOD!AJ72</f>
        <v>23</v>
      </c>
      <c r="M72">
        <f>TPDDL_EOD!AI72+TPDDL_EOD!AJ72</f>
        <v>69.61</v>
      </c>
      <c r="N72">
        <f t="shared" si="7"/>
        <v>217.61</v>
      </c>
      <c r="O72" s="112">
        <f t="shared" si="8"/>
        <v>-4.0000000000190994E-3</v>
      </c>
      <c r="P72">
        <v>74.998621386884793</v>
      </c>
      <c r="Q72">
        <v>44.999172832130874</v>
      </c>
      <c r="R72">
        <v>4.9999080924589858</v>
      </c>
      <c r="S72">
        <v>22.999577225311334</v>
      </c>
      <c r="T72">
        <v>69.608720463213999</v>
      </c>
      <c r="U72" s="114">
        <f t="shared" si="9"/>
        <v>217.60599999999999</v>
      </c>
      <c r="V72" s="112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242.21600000000001</v>
      </c>
      <c r="E73">
        <f>BAWANA!AM73</f>
        <v>0</v>
      </c>
      <c r="F73">
        <f t="shared" si="11"/>
        <v>256</v>
      </c>
      <c r="G73">
        <f t="shared" si="12"/>
        <v>242.21600000000001</v>
      </c>
      <c r="H73" s="112"/>
      <c r="I73">
        <f>BRPL_EOD!AI73+BRPL_EOD!AJ73</f>
        <v>99.61</v>
      </c>
      <c r="J73">
        <f>BYPL_EOD!AI73+BYPL_EOD!AJ73</f>
        <v>45</v>
      </c>
      <c r="K73">
        <f>MES_EOD!AI73+MES_EOD!AJ73</f>
        <v>5</v>
      </c>
      <c r="L73">
        <f>NDMC_EOD!AI73+NDMC_EOD!AJ73</f>
        <v>23</v>
      </c>
      <c r="M73">
        <f>TPDDL_EOD!AI73+TPDDL_EOD!AJ73</f>
        <v>69.61</v>
      </c>
      <c r="N73">
        <f t="shared" si="7"/>
        <v>242.22000000000003</v>
      </c>
      <c r="O73" s="112">
        <f t="shared" si="8"/>
        <v>-4.0000000000190994E-3</v>
      </c>
      <c r="P73">
        <v>99.608355049128889</v>
      </c>
      <c r="Q73">
        <v>44.999256873916273</v>
      </c>
      <c r="R73">
        <v>4.9999174304351408</v>
      </c>
      <c r="S73">
        <v>22.999620180001649</v>
      </c>
      <c r="T73">
        <v>69.608850466518035</v>
      </c>
      <c r="U73" s="114">
        <f t="shared" si="9"/>
        <v>242.21600000000001</v>
      </c>
      <c r="V73" s="112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242.21600000000001</v>
      </c>
      <c r="E74">
        <f>BAWANA!AM74</f>
        <v>0</v>
      </c>
      <c r="F74">
        <f t="shared" si="11"/>
        <v>256</v>
      </c>
      <c r="G74">
        <f t="shared" si="12"/>
        <v>242.21600000000001</v>
      </c>
      <c r="H74" s="112"/>
      <c r="I74">
        <f>BRPL_EOD!AI74+BRPL_EOD!AJ74</f>
        <v>99.61</v>
      </c>
      <c r="J74">
        <f>BYPL_EOD!AI74+BYPL_EOD!AJ74</f>
        <v>45</v>
      </c>
      <c r="K74">
        <f>MES_EOD!AI74+MES_EOD!AJ74</f>
        <v>5</v>
      </c>
      <c r="L74">
        <f>NDMC_EOD!AI74+NDMC_EOD!AJ74</f>
        <v>23</v>
      </c>
      <c r="M74">
        <f>TPDDL_EOD!AI74+TPDDL_EOD!AJ74</f>
        <v>69.61</v>
      </c>
      <c r="N74">
        <f t="shared" si="7"/>
        <v>242.22000000000003</v>
      </c>
      <c r="O74" s="112">
        <f t="shared" si="8"/>
        <v>-4.0000000000190994E-3</v>
      </c>
      <c r="P74">
        <v>99.608355049128889</v>
      </c>
      <c r="Q74">
        <v>44.999256873916273</v>
      </c>
      <c r="R74">
        <v>4.9999174304351408</v>
      </c>
      <c r="S74">
        <v>22.999620180001649</v>
      </c>
      <c r="T74">
        <v>69.608850466518035</v>
      </c>
      <c r="U74" s="114">
        <f t="shared" si="9"/>
        <v>242.21600000000001</v>
      </c>
      <c r="V74" s="112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242.21600000000001</v>
      </c>
      <c r="E75">
        <f>BAWANA!AM75</f>
        <v>0</v>
      </c>
      <c r="F75">
        <f t="shared" si="11"/>
        <v>256</v>
      </c>
      <c r="G75">
        <f t="shared" si="12"/>
        <v>242.21600000000001</v>
      </c>
      <c r="H75" s="112"/>
      <c r="I75">
        <f>BRPL_EOD!AI75+BRPL_EOD!AJ75</f>
        <v>99.61</v>
      </c>
      <c r="J75">
        <f>BYPL_EOD!AI75+BYPL_EOD!AJ75</f>
        <v>45</v>
      </c>
      <c r="K75">
        <f>MES_EOD!AI75+MES_EOD!AJ75</f>
        <v>5</v>
      </c>
      <c r="L75">
        <f>NDMC_EOD!AI75+NDMC_EOD!AJ75</f>
        <v>23</v>
      </c>
      <c r="M75">
        <f>TPDDL_EOD!AI75+TPDDL_EOD!AJ75</f>
        <v>69.61</v>
      </c>
      <c r="N75">
        <f t="shared" si="7"/>
        <v>242.22000000000003</v>
      </c>
      <c r="O75" s="112">
        <f t="shared" si="8"/>
        <v>-4.0000000000190994E-3</v>
      </c>
      <c r="P75">
        <v>99.608355049128889</v>
      </c>
      <c r="Q75">
        <v>44.999256873916273</v>
      </c>
      <c r="R75">
        <v>4.9999174304351408</v>
      </c>
      <c r="S75">
        <v>22.999620180001649</v>
      </c>
      <c r="T75">
        <v>69.608850466518035</v>
      </c>
      <c r="U75" s="114">
        <f t="shared" si="9"/>
        <v>242.21600000000001</v>
      </c>
      <c r="V75" s="112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242.21600000000001</v>
      </c>
      <c r="E76">
        <f>BAWANA!AM76</f>
        <v>0</v>
      </c>
      <c r="F76">
        <f t="shared" si="11"/>
        <v>256</v>
      </c>
      <c r="G76">
        <f t="shared" si="12"/>
        <v>242.21600000000001</v>
      </c>
      <c r="H76" s="112"/>
      <c r="I76">
        <f>BRPL_EOD!AI76+BRPL_EOD!AJ76</f>
        <v>99.61</v>
      </c>
      <c r="J76">
        <f>BYPL_EOD!AI76+BYPL_EOD!AJ76</f>
        <v>45</v>
      </c>
      <c r="K76">
        <f>MES_EOD!AI76+MES_EOD!AJ76</f>
        <v>5</v>
      </c>
      <c r="L76">
        <f>NDMC_EOD!AI76+NDMC_EOD!AJ76</f>
        <v>23</v>
      </c>
      <c r="M76">
        <f>TPDDL_EOD!AI76+TPDDL_EOD!AJ76</f>
        <v>69.61</v>
      </c>
      <c r="N76">
        <f t="shared" si="7"/>
        <v>242.22000000000003</v>
      </c>
      <c r="O76" s="112">
        <f t="shared" si="8"/>
        <v>-4.0000000000190994E-3</v>
      </c>
      <c r="P76">
        <v>99.608355049128889</v>
      </c>
      <c r="Q76">
        <v>44.999256873916273</v>
      </c>
      <c r="R76">
        <v>4.9999174304351408</v>
      </c>
      <c r="S76">
        <v>22.999620180001649</v>
      </c>
      <c r="T76">
        <v>69.608850466518035</v>
      </c>
      <c r="U76" s="114">
        <f t="shared" si="9"/>
        <v>242.21600000000001</v>
      </c>
      <c r="V76" s="112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217.60599999999999</v>
      </c>
      <c r="E77">
        <f>BAWANA!AM77</f>
        <v>0</v>
      </c>
      <c r="F77">
        <f t="shared" si="11"/>
        <v>256</v>
      </c>
      <c r="G77">
        <f t="shared" si="12"/>
        <v>217.60599999999999</v>
      </c>
      <c r="H77" s="112"/>
      <c r="I77">
        <f>BRPL_EOD!AI77+BRPL_EOD!AJ77</f>
        <v>75</v>
      </c>
      <c r="J77">
        <f>BYPL_EOD!AI77+BYPL_EOD!AJ77</f>
        <v>45</v>
      </c>
      <c r="K77">
        <f>MES_EOD!AI77+MES_EOD!AJ77</f>
        <v>5</v>
      </c>
      <c r="L77">
        <f>NDMC_EOD!AI77+NDMC_EOD!AJ77</f>
        <v>23</v>
      </c>
      <c r="M77">
        <f>TPDDL_EOD!AI77+TPDDL_EOD!AJ77</f>
        <v>69.61</v>
      </c>
      <c r="N77">
        <f t="shared" si="7"/>
        <v>217.61</v>
      </c>
      <c r="O77" s="112">
        <f t="shared" si="8"/>
        <v>-4.0000000000190994E-3</v>
      </c>
      <c r="P77">
        <v>74.998621386884793</v>
      </c>
      <c r="Q77">
        <v>44.999172832130874</v>
      </c>
      <c r="R77">
        <v>4.9999080924589858</v>
      </c>
      <c r="S77">
        <v>22.999577225311334</v>
      </c>
      <c r="T77">
        <v>69.608720463213999</v>
      </c>
      <c r="U77" s="114">
        <f t="shared" si="9"/>
        <v>217.60599999999999</v>
      </c>
      <c r="V77" s="112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217.60599999999999</v>
      </c>
      <c r="E78">
        <f>BAWANA!AM78</f>
        <v>0</v>
      </c>
      <c r="F78">
        <f t="shared" si="11"/>
        <v>256</v>
      </c>
      <c r="G78">
        <f t="shared" si="12"/>
        <v>217.60599999999999</v>
      </c>
      <c r="H78" s="112"/>
      <c r="I78">
        <f>BRPL_EOD!AI78+BRPL_EOD!AJ78</f>
        <v>75</v>
      </c>
      <c r="J78">
        <f>BYPL_EOD!AI78+BYPL_EOD!AJ78</f>
        <v>45</v>
      </c>
      <c r="K78">
        <f>MES_EOD!AI78+MES_EOD!AJ78</f>
        <v>5</v>
      </c>
      <c r="L78">
        <f>NDMC_EOD!AI78+NDMC_EOD!AJ78</f>
        <v>23</v>
      </c>
      <c r="M78">
        <f>TPDDL_EOD!AI78+TPDDL_EOD!AJ78</f>
        <v>69.61</v>
      </c>
      <c r="N78">
        <f t="shared" si="7"/>
        <v>217.61</v>
      </c>
      <c r="O78" s="112">
        <f t="shared" si="8"/>
        <v>-4.0000000000190994E-3</v>
      </c>
      <c r="P78">
        <v>74.998621386884793</v>
      </c>
      <c r="Q78">
        <v>44.999172832130874</v>
      </c>
      <c r="R78">
        <v>4.9999080924589858</v>
      </c>
      <c r="S78">
        <v>22.999577225311334</v>
      </c>
      <c r="T78">
        <v>69.608720463213999</v>
      </c>
      <c r="U78" s="114">
        <f t="shared" si="9"/>
        <v>217.60599999999999</v>
      </c>
      <c r="V78" s="112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212.04</v>
      </c>
      <c r="E79">
        <f>BAWANA!AM79</f>
        <v>0</v>
      </c>
      <c r="F79">
        <f t="shared" si="11"/>
        <v>256</v>
      </c>
      <c r="G79">
        <f t="shared" si="12"/>
        <v>212.04</v>
      </c>
      <c r="H79" s="112"/>
      <c r="I79">
        <f>BRPL_EOD!AI79+BRPL_EOD!AJ79</f>
        <v>80.819999999999993</v>
      </c>
      <c r="J79">
        <f>BYPL_EOD!AI79+BYPL_EOD!AJ79</f>
        <v>46.74</v>
      </c>
      <c r="K79">
        <f>MES_EOD!AI79+MES_EOD!AJ79</f>
        <v>5</v>
      </c>
      <c r="L79">
        <f>NDMC_EOD!AI79+NDMC_EOD!AJ79</f>
        <v>23</v>
      </c>
      <c r="M79">
        <f>TPDDL_EOD!AI79+TPDDL_EOD!AJ79</f>
        <v>56.48</v>
      </c>
      <c r="N79">
        <f t="shared" si="7"/>
        <v>212.04</v>
      </c>
      <c r="O79" s="112">
        <f t="shared" si="8"/>
        <v>0</v>
      </c>
      <c r="P79">
        <v>80.819999999999993</v>
      </c>
      <c r="Q79">
        <v>46.74</v>
      </c>
      <c r="R79">
        <v>5</v>
      </c>
      <c r="S79">
        <v>23</v>
      </c>
      <c r="T79">
        <v>56.48</v>
      </c>
      <c r="U79" s="114">
        <f t="shared" si="9"/>
        <v>212.04</v>
      </c>
      <c r="V79" s="112">
        <f t="shared" si="10"/>
        <v>0</v>
      </c>
      <c r="Y79">
        <f>BAWANA!AW79+BAWANA!AX79</f>
        <v>32</v>
      </c>
      <c r="Z79">
        <f>BAWANA!BD79+BAWANA!BE79</f>
        <v>25.96</v>
      </c>
      <c r="AA79">
        <f>BAWANA!X79+BAWANA!Y79</f>
        <v>32</v>
      </c>
      <c r="AB79">
        <f>BAWANA!AE79+BAWANA!AF79</f>
        <v>25.96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212.04</v>
      </c>
      <c r="E80">
        <f>BAWANA!AM80</f>
        <v>0</v>
      </c>
      <c r="F80">
        <f t="shared" si="11"/>
        <v>256</v>
      </c>
      <c r="G80">
        <f t="shared" si="12"/>
        <v>212.04</v>
      </c>
      <c r="H80" s="112"/>
      <c r="I80">
        <f>BRPL_EOD!AI80+BRPL_EOD!AJ80</f>
        <v>80.819999999999993</v>
      </c>
      <c r="J80">
        <f>BYPL_EOD!AI80+BYPL_EOD!AJ80</f>
        <v>46.74</v>
      </c>
      <c r="K80">
        <f>MES_EOD!AI80+MES_EOD!AJ80</f>
        <v>5</v>
      </c>
      <c r="L80">
        <f>NDMC_EOD!AI80+NDMC_EOD!AJ80</f>
        <v>23</v>
      </c>
      <c r="M80">
        <f>TPDDL_EOD!AI80+TPDDL_EOD!AJ80</f>
        <v>56.48</v>
      </c>
      <c r="N80">
        <f t="shared" si="7"/>
        <v>212.04</v>
      </c>
      <c r="O80" s="112">
        <f t="shared" si="8"/>
        <v>0</v>
      </c>
      <c r="P80">
        <v>80.819999999999993</v>
      </c>
      <c r="Q80">
        <v>46.74</v>
      </c>
      <c r="R80">
        <v>5</v>
      </c>
      <c r="S80">
        <v>23</v>
      </c>
      <c r="T80">
        <v>56.48</v>
      </c>
      <c r="U80" s="114">
        <f t="shared" si="9"/>
        <v>212.04</v>
      </c>
      <c r="V80" s="112">
        <f t="shared" si="10"/>
        <v>0</v>
      </c>
      <c r="Y80">
        <f>BAWANA!AW80+BAWANA!AX80</f>
        <v>32</v>
      </c>
      <c r="Z80">
        <f>BAWANA!BD80+BAWANA!BE80</f>
        <v>25.96</v>
      </c>
      <c r="AA80">
        <f>BAWANA!X80+BAWANA!Y80</f>
        <v>32</v>
      </c>
      <c r="AB80">
        <f>BAWANA!AE80+BAWANA!AF80</f>
        <v>25.96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216.74</v>
      </c>
      <c r="E81">
        <f>BAWANA!AM81</f>
        <v>0</v>
      </c>
      <c r="F81">
        <f t="shared" si="11"/>
        <v>256</v>
      </c>
      <c r="G81">
        <f t="shared" si="12"/>
        <v>216.74</v>
      </c>
      <c r="H81" s="112"/>
      <c r="I81">
        <f>BRPL_EOD!AI81+BRPL_EOD!AJ81</f>
        <v>82.89</v>
      </c>
      <c r="J81">
        <f>BYPL_EOD!AI81+BYPL_EOD!AJ81</f>
        <v>47.93</v>
      </c>
      <c r="K81">
        <f>MES_EOD!AI81+MES_EOD!AJ81</f>
        <v>5</v>
      </c>
      <c r="L81">
        <f>NDMC_EOD!AI81+NDMC_EOD!AJ81</f>
        <v>23</v>
      </c>
      <c r="M81">
        <f>TPDDL_EOD!AI81+TPDDL_EOD!AJ81</f>
        <v>57.92</v>
      </c>
      <c r="N81">
        <f t="shared" si="7"/>
        <v>216.74</v>
      </c>
      <c r="O81" s="112">
        <f t="shared" si="8"/>
        <v>0</v>
      </c>
      <c r="P81">
        <v>82.89</v>
      </c>
      <c r="Q81">
        <v>47.93</v>
      </c>
      <c r="R81">
        <v>5</v>
      </c>
      <c r="S81">
        <v>23</v>
      </c>
      <c r="T81">
        <v>57.92</v>
      </c>
      <c r="U81" s="114">
        <f t="shared" si="9"/>
        <v>216.74</v>
      </c>
      <c r="V81" s="112">
        <f t="shared" si="10"/>
        <v>0</v>
      </c>
      <c r="Y81">
        <f>BAWANA!AW81+BAWANA!AX81</f>
        <v>26.63</v>
      </c>
      <c r="Z81">
        <f>BAWANA!BD81+BAWANA!BE81</f>
        <v>26.63</v>
      </c>
      <c r="AA81">
        <f>BAWANA!X81+BAWANA!Y81</f>
        <v>26.63</v>
      </c>
      <c r="AB81">
        <f>BAWANA!AE81+BAWANA!AF81</f>
        <v>26.63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216.74</v>
      </c>
      <c r="E82">
        <f>BAWANA!AM82</f>
        <v>0</v>
      </c>
      <c r="F82">
        <f t="shared" si="11"/>
        <v>256</v>
      </c>
      <c r="G82">
        <f t="shared" si="12"/>
        <v>216.74</v>
      </c>
      <c r="H82" s="112"/>
      <c r="I82">
        <f>BRPL_EOD!AI82+BRPL_EOD!AJ82</f>
        <v>82.89</v>
      </c>
      <c r="J82">
        <f>BYPL_EOD!AI82+BYPL_EOD!AJ82</f>
        <v>47.93</v>
      </c>
      <c r="K82">
        <f>MES_EOD!AI82+MES_EOD!AJ82</f>
        <v>5</v>
      </c>
      <c r="L82">
        <f>NDMC_EOD!AI82+NDMC_EOD!AJ82</f>
        <v>23</v>
      </c>
      <c r="M82">
        <f>TPDDL_EOD!AI82+TPDDL_EOD!AJ82</f>
        <v>57.92</v>
      </c>
      <c r="N82">
        <f t="shared" si="7"/>
        <v>216.74</v>
      </c>
      <c r="O82" s="112">
        <f t="shared" si="8"/>
        <v>0</v>
      </c>
      <c r="P82">
        <v>82.89</v>
      </c>
      <c r="Q82">
        <v>47.93</v>
      </c>
      <c r="R82">
        <v>5</v>
      </c>
      <c r="S82">
        <v>23</v>
      </c>
      <c r="T82">
        <v>57.92</v>
      </c>
      <c r="U82" s="114">
        <f t="shared" si="9"/>
        <v>216.74</v>
      </c>
      <c r="V82" s="112">
        <f t="shared" si="10"/>
        <v>0</v>
      </c>
      <c r="Y82">
        <f>BAWANA!AW82+BAWANA!AX82</f>
        <v>26.63</v>
      </c>
      <c r="Z82">
        <f>BAWANA!BD82+BAWANA!BE82</f>
        <v>26.63</v>
      </c>
      <c r="AA82">
        <f>BAWANA!X82+BAWANA!Y82</f>
        <v>26.63</v>
      </c>
      <c r="AB82">
        <f>BAWANA!AE82+BAWANA!AF82</f>
        <v>26.63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216.74</v>
      </c>
      <c r="E83">
        <f>BAWANA!AM83</f>
        <v>0</v>
      </c>
      <c r="F83">
        <f t="shared" si="11"/>
        <v>256</v>
      </c>
      <c r="G83">
        <f t="shared" si="12"/>
        <v>216.74</v>
      </c>
      <c r="H83" s="112"/>
      <c r="I83">
        <f>BRPL_EOD!AI83+BRPL_EOD!AJ83</f>
        <v>82.89</v>
      </c>
      <c r="J83">
        <f>BYPL_EOD!AI83+BYPL_EOD!AJ83</f>
        <v>47.93</v>
      </c>
      <c r="K83">
        <f>MES_EOD!AI83+MES_EOD!AJ83</f>
        <v>5</v>
      </c>
      <c r="L83">
        <f>NDMC_EOD!AI83+NDMC_EOD!AJ83</f>
        <v>23</v>
      </c>
      <c r="M83">
        <f>TPDDL_EOD!AI83+TPDDL_EOD!AJ83</f>
        <v>57.92</v>
      </c>
      <c r="N83">
        <f t="shared" si="7"/>
        <v>216.74</v>
      </c>
      <c r="O83" s="112">
        <f t="shared" si="8"/>
        <v>0</v>
      </c>
      <c r="P83">
        <v>82.89</v>
      </c>
      <c r="Q83">
        <v>47.93</v>
      </c>
      <c r="R83">
        <v>5</v>
      </c>
      <c r="S83">
        <v>23</v>
      </c>
      <c r="T83">
        <v>57.92</v>
      </c>
      <c r="U83" s="114">
        <f t="shared" si="9"/>
        <v>216.74</v>
      </c>
      <c r="V83" s="112">
        <f t="shared" si="10"/>
        <v>0</v>
      </c>
      <c r="Y83">
        <f>BAWANA!AW83+BAWANA!AX83</f>
        <v>26.63</v>
      </c>
      <c r="Z83">
        <f>BAWANA!BD83+BAWANA!BE83</f>
        <v>26.63</v>
      </c>
      <c r="AA83">
        <f>BAWANA!X83+BAWANA!Y83</f>
        <v>26.63</v>
      </c>
      <c r="AB83">
        <f>BAWANA!AE83+BAWANA!AF83</f>
        <v>26.63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216.74</v>
      </c>
      <c r="E84">
        <f>BAWANA!AM84</f>
        <v>0</v>
      </c>
      <c r="F84">
        <f t="shared" si="11"/>
        <v>256</v>
      </c>
      <c r="G84">
        <f t="shared" si="12"/>
        <v>216.74</v>
      </c>
      <c r="H84" s="112"/>
      <c r="I84">
        <f>BRPL_EOD!AI84+BRPL_EOD!AJ84</f>
        <v>82.89</v>
      </c>
      <c r="J84">
        <f>BYPL_EOD!AI84+BYPL_EOD!AJ84</f>
        <v>47.93</v>
      </c>
      <c r="K84">
        <f>MES_EOD!AI84+MES_EOD!AJ84</f>
        <v>5</v>
      </c>
      <c r="L84">
        <f>NDMC_EOD!AI84+NDMC_EOD!AJ84</f>
        <v>23</v>
      </c>
      <c r="M84">
        <f>TPDDL_EOD!AI84+TPDDL_EOD!AJ84</f>
        <v>57.92</v>
      </c>
      <c r="N84">
        <f t="shared" si="7"/>
        <v>216.74</v>
      </c>
      <c r="O84" s="112">
        <f t="shared" si="8"/>
        <v>0</v>
      </c>
      <c r="P84">
        <v>82.89</v>
      </c>
      <c r="Q84">
        <v>47.93</v>
      </c>
      <c r="R84">
        <v>5</v>
      </c>
      <c r="S84">
        <v>23</v>
      </c>
      <c r="T84">
        <v>57.92</v>
      </c>
      <c r="U84" s="114">
        <f t="shared" si="9"/>
        <v>216.74</v>
      </c>
      <c r="V84" s="112">
        <f t="shared" si="10"/>
        <v>0</v>
      </c>
      <c r="Y84">
        <f>BAWANA!AW84+BAWANA!AX84</f>
        <v>26.63</v>
      </c>
      <c r="Z84">
        <f>BAWANA!BD84+BAWANA!BE84</f>
        <v>26.63</v>
      </c>
      <c r="AA84">
        <f>BAWANA!X84+BAWANA!Y84</f>
        <v>26.63</v>
      </c>
      <c r="AB84">
        <f>BAWANA!AE84+BAWANA!AF84</f>
        <v>26.63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216.74</v>
      </c>
      <c r="E85">
        <f>BAWANA!AM85</f>
        <v>0</v>
      </c>
      <c r="F85">
        <f t="shared" si="11"/>
        <v>256</v>
      </c>
      <c r="G85">
        <f t="shared" si="12"/>
        <v>216.74</v>
      </c>
      <c r="H85" s="112"/>
      <c r="I85">
        <f>BRPL_EOD!AI85+BRPL_EOD!AJ85</f>
        <v>82.89</v>
      </c>
      <c r="J85">
        <f>BYPL_EOD!AI85+BYPL_EOD!AJ85</f>
        <v>47.93</v>
      </c>
      <c r="K85">
        <f>MES_EOD!AI85+MES_EOD!AJ85</f>
        <v>5</v>
      </c>
      <c r="L85">
        <f>NDMC_EOD!AI85+NDMC_EOD!AJ85</f>
        <v>23</v>
      </c>
      <c r="M85">
        <f>TPDDL_EOD!AI85+TPDDL_EOD!AJ85</f>
        <v>57.92</v>
      </c>
      <c r="N85">
        <f t="shared" si="7"/>
        <v>216.74</v>
      </c>
      <c r="O85" s="112">
        <f t="shared" si="8"/>
        <v>0</v>
      </c>
      <c r="P85">
        <v>82.89</v>
      </c>
      <c r="Q85">
        <v>47.93</v>
      </c>
      <c r="R85">
        <v>5</v>
      </c>
      <c r="S85">
        <v>23</v>
      </c>
      <c r="T85">
        <v>57.92</v>
      </c>
      <c r="U85" s="114">
        <f t="shared" si="9"/>
        <v>216.74</v>
      </c>
      <c r="V85" s="112">
        <f t="shared" si="10"/>
        <v>0</v>
      </c>
      <c r="Y85">
        <f>BAWANA!AW85+BAWANA!AX85</f>
        <v>26.63</v>
      </c>
      <c r="Z85">
        <f>BAWANA!BD85+BAWANA!BE85</f>
        <v>26.63</v>
      </c>
      <c r="AA85">
        <f>BAWANA!X85+BAWANA!Y85</f>
        <v>26.63</v>
      </c>
      <c r="AB85">
        <f>BAWANA!AE85+BAWANA!AF85</f>
        <v>26.63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216.74</v>
      </c>
      <c r="E86">
        <f>BAWANA!AM86</f>
        <v>0</v>
      </c>
      <c r="F86">
        <f t="shared" si="11"/>
        <v>256</v>
      </c>
      <c r="G86">
        <f t="shared" si="12"/>
        <v>216.74</v>
      </c>
      <c r="H86" s="112"/>
      <c r="I86">
        <f>BRPL_EOD!AI86+BRPL_EOD!AJ86</f>
        <v>82.89</v>
      </c>
      <c r="J86">
        <f>BYPL_EOD!AI86+BYPL_EOD!AJ86</f>
        <v>47.93</v>
      </c>
      <c r="K86">
        <f>MES_EOD!AI86+MES_EOD!AJ86</f>
        <v>5</v>
      </c>
      <c r="L86">
        <f>NDMC_EOD!AI86+NDMC_EOD!AJ86</f>
        <v>23</v>
      </c>
      <c r="M86">
        <f>TPDDL_EOD!AI86+TPDDL_EOD!AJ86</f>
        <v>57.92</v>
      </c>
      <c r="N86">
        <f t="shared" si="7"/>
        <v>216.74</v>
      </c>
      <c r="O86" s="112">
        <f t="shared" si="8"/>
        <v>0</v>
      </c>
      <c r="P86">
        <v>82.89</v>
      </c>
      <c r="Q86">
        <v>47.93</v>
      </c>
      <c r="R86">
        <v>5</v>
      </c>
      <c r="S86">
        <v>23</v>
      </c>
      <c r="T86">
        <v>57.92</v>
      </c>
      <c r="U86" s="114">
        <f t="shared" si="9"/>
        <v>216.74</v>
      </c>
      <c r="V86" s="112">
        <f t="shared" si="10"/>
        <v>0</v>
      </c>
      <c r="Y86">
        <f>BAWANA!AW86+BAWANA!AX86</f>
        <v>26.63</v>
      </c>
      <c r="Z86">
        <f>BAWANA!BD86+BAWANA!BE86</f>
        <v>26.63</v>
      </c>
      <c r="AA86">
        <f>BAWANA!X86+BAWANA!Y86</f>
        <v>26.63</v>
      </c>
      <c r="AB86">
        <f>BAWANA!AE86+BAWANA!AF86</f>
        <v>26.63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216.01999999999998</v>
      </c>
      <c r="E87">
        <f>BAWANA!AM87</f>
        <v>0</v>
      </c>
      <c r="F87">
        <f t="shared" si="11"/>
        <v>256</v>
      </c>
      <c r="G87">
        <f t="shared" si="12"/>
        <v>216.01999999999998</v>
      </c>
      <c r="H87" s="112"/>
      <c r="I87">
        <f>BRPL_EOD!AI87+BRPL_EOD!AJ87</f>
        <v>84.02</v>
      </c>
      <c r="J87">
        <f>BYPL_EOD!AI87+BYPL_EOD!AJ87</f>
        <v>48.59</v>
      </c>
      <c r="K87">
        <f>MES_EOD!AI87+MES_EOD!AJ87</f>
        <v>5</v>
      </c>
      <c r="L87">
        <f>NDMC_EOD!AI87+NDMC_EOD!AJ87</f>
        <v>19.690000000000001</v>
      </c>
      <c r="M87">
        <f>TPDDL_EOD!AI87+TPDDL_EOD!AJ87</f>
        <v>58.71</v>
      </c>
      <c r="N87">
        <f t="shared" si="7"/>
        <v>216.01000000000002</v>
      </c>
      <c r="O87" s="112">
        <f t="shared" si="8"/>
        <v>9.9999999999624833E-3</v>
      </c>
      <c r="P87">
        <v>84.02388963473912</v>
      </c>
      <c r="Q87">
        <v>48.592249432896622</v>
      </c>
      <c r="R87">
        <v>5.0002314707652413</v>
      </c>
      <c r="S87">
        <v>19.690911531873521</v>
      </c>
      <c r="T87">
        <v>58.712717929725464</v>
      </c>
      <c r="U87" s="114">
        <f t="shared" si="9"/>
        <v>216.01999999999998</v>
      </c>
      <c r="V87" s="112">
        <f t="shared" si="10"/>
        <v>0</v>
      </c>
      <c r="Y87">
        <f>BAWANA!AW87+BAWANA!AX87</f>
        <v>26.99</v>
      </c>
      <c r="Z87">
        <f>BAWANA!BD87+BAWANA!BE87</f>
        <v>26.99</v>
      </c>
      <c r="AA87">
        <f>BAWANA!X87+BAWANA!Y87</f>
        <v>26.99</v>
      </c>
      <c r="AB87">
        <f>BAWANA!AE87+BAWANA!AF87</f>
        <v>26.99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216.01999999999998</v>
      </c>
      <c r="E88">
        <f>BAWANA!AM88</f>
        <v>0</v>
      </c>
      <c r="F88">
        <f t="shared" si="11"/>
        <v>256</v>
      </c>
      <c r="G88">
        <f t="shared" si="12"/>
        <v>216.01999999999998</v>
      </c>
      <c r="H88" s="112"/>
      <c r="I88">
        <f>BRPL_EOD!AI88+BRPL_EOD!AJ88</f>
        <v>84.02</v>
      </c>
      <c r="J88">
        <f>BYPL_EOD!AI88+BYPL_EOD!AJ88</f>
        <v>48.59</v>
      </c>
      <c r="K88">
        <f>MES_EOD!AI88+MES_EOD!AJ88</f>
        <v>5</v>
      </c>
      <c r="L88">
        <f>NDMC_EOD!AI88+NDMC_EOD!AJ88</f>
        <v>19.690000000000001</v>
      </c>
      <c r="M88">
        <f>TPDDL_EOD!AI88+TPDDL_EOD!AJ88</f>
        <v>58.71</v>
      </c>
      <c r="N88">
        <f t="shared" si="7"/>
        <v>216.01000000000002</v>
      </c>
      <c r="O88" s="112">
        <f t="shared" si="8"/>
        <v>9.9999999999624833E-3</v>
      </c>
      <c r="P88">
        <v>84.02388963473912</v>
      </c>
      <c r="Q88">
        <v>48.592249432896622</v>
      </c>
      <c r="R88">
        <v>5.0002314707652413</v>
      </c>
      <c r="S88">
        <v>19.690911531873521</v>
      </c>
      <c r="T88">
        <v>58.712717929725464</v>
      </c>
      <c r="U88" s="114">
        <f t="shared" si="9"/>
        <v>216.01999999999998</v>
      </c>
      <c r="V88" s="112">
        <f t="shared" si="10"/>
        <v>0</v>
      </c>
      <c r="Y88">
        <f>BAWANA!AW88+BAWANA!AX88</f>
        <v>26.99</v>
      </c>
      <c r="Z88">
        <f>BAWANA!BD88+BAWANA!BE88</f>
        <v>26.99</v>
      </c>
      <c r="AA88">
        <f>BAWANA!X88+BAWANA!Y88</f>
        <v>26.99</v>
      </c>
      <c r="AB88">
        <f>BAWANA!AE88+BAWANA!AF88</f>
        <v>26.99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216.01999999999998</v>
      </c>
      <c r="E89">
        <f>BAWANA!AM89</f>
        <v>0</v>
      </c>
      <c r="F89">
        <f t="shared" si="11"/>
        <v>256</v>
      </c>
      <c r="G89">
        <f t="shared" si="12"/>
        <v>216.01999999999998</v>
      </c>
      <c r="H89" s="112"/>
      <c r="I89">
        <f>BRPL_EOD!AI89+BRPL_EOD!AJ89</f>
        <v>84.02</v>
      </c>
      <c r="J89">
        <f>BYPL_EOD!AI89+BYPL_EOD!AJ89</f>
        <v>48.59</v>
      </c>
      <c r="K89">
        <f>MES_EOD!AI89+MES_EOD!AJ89</f>
        <v>5</v>
      </c>
      <c r="L89">
        <f>NDMC_EOD!AI89+NDMC_EOD!AJ89</f>
        <v>19.690000000000001</v>
      </c>
      <c r="M89">
        <f>TPDDL_EOD!AI89+TPDDL_EOD!AJ89</f>
        <v>58.71</v>
      </c>
      <c r="N89">
        <f t="shared" si="7"/>
        <v>216.01000000000002</v>
      </c>
      <c r="O89" s="112">
        <f t="shared" si="8"/>
        <v>9.9999999999624833E-3</v>
      </c>
      <c r="P89">
        <v>84.02388963473912</v>
      </c>
      <c r="Q89">
        <v>48.592249432896622</v>
      </c>
      <c r="R89">
        <v>5.0002314707652413</v>
      </c>
      <c r="S89">
        <v>19.690911531873521</v>
      </c>
      <c r="T89">
        <v>58.712717929725464</v>
      </c>
      <c r="U89" s="114">
        <f t="shared" si="9"/>
        <v>216.01999999999998</v>
      </c>
      <c r="V89" s="112">
        <f t="shared" si="10"/>
        <v>0</v>
      </c>
      <c r="Y89">
        <f>BAWANA!AW89+BAWANA!AX89</f>
        <v>26.99</v>
      </c>
      <c r="Z89">
        <f>BAWANA!BD89+BAWANA!BE89</f>
        <v>26.99</v>
      </c>
      <c r="AA89">
        <f>BAWANA!X89+BAWANA!Y89</f>
        <v>26.99</v>
      </c>
      <c r="AB89">
        <f>BAWANA!AE89+BAWANA!AF89</f>
        <v>26.99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216.01999999999998</v>
      </c>
      <c r="E90">
        <f>BAWANA!AM90</f>
        <v>0</v>
      </c>
      <c r="F90">
        <f t="shared" si="11"/>
        <v>256</v>
      </c>
      <c r="G90">
        <f t="shared" si="12"/>
        <v>216.01999999999998</v>
      </c>
      <c r="H90" s="112"/>
      <c r="I90">
        <f>BRPL_EOD!AI90+BRPL_EOD!AJ90</f>
        <v>84.02</v>
      </c>
      <c r="J90">
        <f>BYPL_EOD!AI90+BYPL_EOD!AJ90</f>
        <v>48.59</v>
      </c>
      <c r="K90">
        <f>MES_EOD!AI90+MES_EOD!AJ90</f>
        <v>5</v>
      </c>
      <c r="L90">
        <f>NDMC_EOD!AI90+NDMC_EOD!AJ90</f>
        <v>19.690000000000001</v>
      </c>
      <c r="M90">
        <f>TPDDL_EOD!AI90+TPDDL_EOD!AJ90</f>
        <v>58.71</v>
      </c>
      <c r="N90">
        <f t="shared" si="7"/>
        <v>216.01000000000002</v>
      </c>
      <c r="O90" s="112">
        <f t="shared" si="8"/>
        <v>9.9999999999624833E-3</v>
      </c>
      <c r="P90">
        <v>84.02388963473912</v>
      </c>
      <c r="Q90">
        <v>48.592249432896622</v>
      </c>
      <c r="R90">
        <v>5.0002314707652413</v>
      </c>
      <c r="S90">
        <v>19.690911531873521</v>
      </c>
      <c r="T90">
        <v>58.712717929725464</v>
      </c>
      <c r="U90" s="114">
        <f t="shared" si="9"/>
        <v>216.01999999999998</v>
      </c>
      <c r="V90" s="112">
        <f t="shared" si="10"/>
        <v>0</v>
      </c>
      <c r="Y90">
        <f>BAWANA!AW90+BAWANA!AX90</f>
        <v>26.99</v>
      </c>
      <c r="Z90">
        <f>BAWANA!BD90+BAWANA!BE90</f>
        <v>26.99</v>
      </c>
      <c r="AA90">
        <f>BAWANA!X90+BAWANA!Y90</f>
        <v>26.99</v>
      </c>
      <c r="AB90">
        <f>BAWANA!AE90+BAWANA!AF90</f>
        <v>26.99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12"/>
      <c r="I91">
        <f>BRPL_EOD!AI91+BRPL_EOD!AJ91</f>
        <v>84.02</v>
      </c>
      <c r="J91">
        <f>BYPL_EOD!AI91+BYPL_EOD!AJ91</f>
        <v>48.59</v>
      </c>
      <c r="K91">
        <f>MES_EOD!AI91+MES_EOD!AJ91</f>
        <v>5</v>
      </c>
      <c r="L91">
        <f>NDMC_EOD!AI91+NDMC_EOD!AJ91</f>
        <v>19.690000000000001</v>
      </c>
      <c r="M91">
        <f>TPDDL_EOD!AI91+TPDDL_EOD!AJ91</f>
        <v>58.71</v>
      </c>
      <c r="N91">
        <f t="shared" si="7"/>
        <v>216.01000000000002</v>
      </c>
      <c r="O91" s="112">
        <f t="shared" si="8"/>
        <v>9.9999999999624833E-3</v>
      </c>
      <c r="P91">
        <v>84.02388963473912</v>
      </c>
      <c r="Q91">
        <v>48.592249432896622</v>
      </c>
      <c r="R91">
        <v>5.0002314707652413</v>
      </c>
      <c r="S91">
        <v>19.690911531873521</v>
      </c>
      <c r="T91">
        <v>58.712717929725464</v>
      </c>
      <c r="U91" s="114">
        <f t="shared" si="9"/>
        <v>216.01999999999998</v>
      </c>
      <c r="V91" s="112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12"/>
      <c r="I92">
        <f>BRPL_EOD!AI92+BRPL_EOD!AJ92</f>
        <v>84.02</v>
      </c>
      <c r="J92">
        <f>BYPL_EOD!AI92+BYPL_EOD!AJ92</f>
        <v>48.59</v>
      </c>
      <c r="K92">
        <f>MES_EOD!AI92+MES_EOD!AJ92</f>
        <v>5</v>
      </c>
      <c r="L92">
        <f>NDMC_EOD!AI92+NDMC_EOD!AJ92</f>
        <v>19.690000000000001</v>
      </c>
      <c r="M92">
        <f>TPDDL_EOD!AI92+TPDDL_EOD!AJ92</f>
        <v>58.71</v>
      </c>
      <c r="N92">
        <f t="shared" si="7"/>
        <v>216.01000000000002</v>
      </c>
      <c r="O92" s="112">
        <f t="shared" si="8"/>
        <v>9.9999999999624833E-3</v>
      </c>
      <c r="P92">
        <v>84.02388963473912</v>
      </c>
      <c r="Q92">
        <v>48.592249432896622</v>
      </c>
      <c r="R92">
        <v>5.0002314707652413</v>
      </c>
      <c r="S92">
        <v>19.690911531873521</v>
      </c>
      <c r="T92">
        <v>58.712717929725464</v>
      </c>
      <c r="U92" s="114">
        <f t="shared" si="9"/>
        <v>216.01999999999998</v>
      </c>
      <c r="V92" s="112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12"/>
      <c r="I93">
        <f>BRPL_EOD!AI93+BRPL_EOD!AJ93</f>
        <v>84.02</v>
      </c>
      <c r="J93">
        <f>BYPL_EOD!AI93+BYPL_EOD!AJ93</f>
        <v>48.59</v>
      </c>
      <c r="K93">
        <f>MES_EOD!AI93+MES_EOD!AJ93</f>
        <v>5</v>
      </c>
      <c r="L93">
        <f>NDMC_EOD!AI93+NDMC_EOD!AJ93</f>
        <v>19.690000000000001</v>
      </c>
      <c r="M93">
        <f>TPDDL_EOD!AI93+TPDDL_EOD!AJ93</f>
        <v>58.71</v>
      </c>
      <c r="N93">
        <f t="shared" si="7"/>
        <v>216.01000000000002</v>
      </c>
      <c r="O93" s="112">
        <f t="shared" si="8"/>
        <v>9.9999999999624833E-3</v>
      </c>
      <c r="P93">
        <v>84.02388963473912</v>
      </c>
      <c r="Q93">
        <v>48.592249432896622</v>
      </c>
      <c r="R93">
        <v>5.0002314707652413</v>
      </c>
      <c r="S93">
        <v>19.690911531873521</v>
      </c>
      <c r="T93">
        <v>58.712717929725464</v>
      </c>
      <c r="U93" s="114">
        <f t="shared" si="9"/>
        <v>216.01999999999998</v>
      </c>
      <c r="V93" s="112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12"/>
      <c r="I94">
        <f>BRPL_EOD!AI94+BRPL_EOD!AJ94</f>
        <v>84.02</v>
      </c>
      <c r="J94">
        <f>BYPL_EOD!AI94+BYPL_EOD!AJ94</f>
        <v>48.59</v>
      </c>
      <c r="K94">
        <f>MES_EOD!AI94+MES_EOD!AJ94</f>
        <v>5</v>
      </c>
      <c r="L94">
        <f>NDMC_EOD!AI94+NDMC_EOD!AJ94</f>
        <v>19.690000000000001</v>
      </c>
      <c r="M94">
        <f>TPDDL_EOD!AI94+TPDDL_EOD!AJ94</f>
        <v>58.71</v>
      </c>
      <c r="N94">
        <f t="shared" si="7"/>
        <v>216.01000000000002</v>
      </c>
      <c r="O94" s="112">
        <f t="shared" si="8"/>
        <v>9.9999999999624833E-3</v>
      </c>
      <c r="P94">
        <v>84.02388963473912</v>
      </c>
      <c r="Q94">
        <v>48.592249432896622</v>
      </c>
      <c r="R94">
        <v>5.0002314707652413</v>
      </c>
      <c r="S94">
        <v>19.690911531873521</v>
      </c>
      <c r="T94">
        <v>58.712717929725464</v>
      </c>
      <c r="U94" s="114">
        <f t="shared" si="9"/>
        <v>216.01999999999998</v>
      </c>
      <c r="V94" s="112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12"/>
      <c r="I95">
        <f>BRPL_EOD!AI95+BRPL_EOD!AJ95</f>
        <v>84.02</v>
      </c>
      <c r="J95">
        <f>BYPL_EOD!AI95+BYPL_EOD!AJ95</f>
        <v>48.59</v>
      </c>
      <c r="K95">
        <f>MES_EOD!AI95+MES_EOD!AJ95</f>
        <v>5</v>
      </c>
      <c r="L95">
        <f>NDMC_EOD!AI95+NDMC_EOD!AJ95</f>
        <v>19.690000000000001</v>
      </c>
      <c r="M95">
        <f>TPDDL_EOD!AI95+TPDDL_EOD!AJ95</f>
        <v>58.71</v>
      </c>
      <c r="N95">
        <f t="shared" si="7"/>
        <v>216.01000000000002</v>
      </c>
      <c r="O95" s="112">
        <f t="shared" si="8"/>
        <v>9.9999999999624833E-3</v>
      </c>
      <c r="P95">
        <v>84.02388963473912</v>
      </c>
      <c r="Q95">
        <v>48.592249432896622</v>
      </c>
      <c r="R95">
        <v>5.0002314707652413</v>
      </c>
      <c r="S95">
        <v>19.690911531873521</v>
      </c>
      <c r="T95">
        <v>58.712717929725464</v>
      </c>
      <c r="U95" s="114">
        <f t="shared" si="9"/>
        <v>216.01999999999998</v>
      </c>
      <c r="V95" s="112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12"/>
      <c r="I96">
        <f>BRPL_EOD!AI96+BRPL_EOD!AJ96</f>
        <v>84.02</v>
      </c>
      <c r="J96">
        <f>BYPL_EOD!AI96+BYPL_EOD!AJ96</f>
        <v>48.59</v>
      </c>
      <c r="K96">
        <f>MES_EOD!AI96+MES_EOD!AJ96</f>
        <v>5</v>
      </c>
      <c r="L96">
        <f>NDMC_EOD!AI96+NDMC_EOD!AJ96</f>
        <v>19.690000000000001</v>
      </c>
      <c r="M96">
        <f>TPDDL_EOD!AI96+TPDDL_EOD!AJ96</f>
        <v>58.71</v>
      </c>
      <c r="N96">
        <f t="shared" si="7"/>
        <v>216.01000000000002</v>
      </c>
      <c r="O96" s="112">
        <f t="shared" si="8"/>
        <v>9.9999999999624833E-3</v>
      </c>
      <c r="P96">
        <v>84.02388963473912</v>
      </c>
      <c r="Q96">
        <v>48.592249432896622</v>
      </c>
      <c r="R96">
        <v>5.0002314707652413</v>
      </c>
      <c r="S96">
        <v>19.690911531873521</v>
      </c>
      <c r="T96">
        <v>58.712717929725464</v>
      </c>
      <c r="U96" s="114">
        <f t="shared" si="9"/>
        <v>216.01999999999998</v>
      </c>
      <c r="V96" s="112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12"/>
      <c r="I97">
        <f>BRPL_EOD!AI97+BRPL_EOD!AJ97</f>
        <v>84.02</v>
      </c>
      <c r="J97">
        <f>BYPL_EOD!AI97+BYPL_EOD!AJ97</f>
        <v>48.59</v>
      </c>
      <c r="K97">
        <f>MES_EOD!AI97+MES_EOD!AJ97</f>
        <v>5</v>
      </c>
      <c r="L97">
        <f>NDMC_EOD!AI97+NDMC_EOD!AJ97</f>
        <v>19.690000000000001</v>
      </c>
      <c r="M97">
        <f>TPDDL_EOD!AI97+TPDDL_EOD!AJ97</f>
        <v>58.71</v>
      </c>
      <c r="N97">
        <f t="shared" si="7"/>
        <v>216.01000000000002</v>
      </c>
      <c r="O97" s="112">
        <f t="shared" si="8"/>
        <v>9.9999999999624833E-3</v>
      </c>
      <c r="P97">
        <v>84.02388963473912</v>
      </c>
      <c r="Q97">
        <v>48.592249432896622</v>
      </c>
      <c r="R97">
        <v>5.0002314707652413</v>
      </c>
      <c r="S97">
        <v>19.690911531873521</v>
      </c>
      <c r="T97">
        <v>58.712717929725464</v>
      </c>
      <c r="U97" s="114">
        <f t="shared" si="9"/>
        <v>216.01999999999998</v>
      </c>
      <c r="V97" s="112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12"/>
      <c r="I98">
        <f>BRPL_EOD!AI98+BRPL_EOD!AJ98</f>
        <v>84.02</v>
      </c>
      <c r="J98">
        <f>BYPL_EOD!AI98+BYPL_EOD!AJ98</f>
        <v>48.59</v>
      </c>
      <c r="K98">
        <f>MES_EOD!AI98+MES_EOD!AJ98</f>
        <v>5</v>
      </c>
      <c r="L98">
        <f>NDMC_EOD!AI98+NDMC_EOD!AJ98</f>
        <v>19.690000000000001</v>
      </c>
      <c r="M98">
        <f>TPDDL_EOD!AI98+TPDDL_EOD!AJ98</f>
        <v>58.71</v>
      </c>
      <c r="N98">
        <f t="shared" si="7"/>
        <v>216.01000000000002</v>
      </c>
      <c r="O98" s="112">
        <f t="shared" si="8"/>
        <v>9.9999999999624833E-3</v>
      </c>
      <c r="P98">
        <v>84.02388963473912</v>
      </c>
      <c r="Q98">
        <v>48.592249432896622</v>
      </c>
      <c r="R98">
        <v>5.0002314707652413</v>
      </c>
      <c r="S98">
        <v>19.690911531873521</v>
      </c>
      <c r="T98">
        <v>58.712717929725464</v>
      </c>
      <c r="U98" s="114">
        <f t="shared" si="9"/>
        <v>216.01999999999998</v>
      </c>
      <c r="V98" s="112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5.1780570000000061</v>
      </c>
      <c r="E99" s="114">
        <f t="shared" si="14"/>
        <v>0</v>
      </c>
      <c r="F99" s="114">
        <f t="shared" si="14"/>
        <v>6.1440000000000001</v>
      </c>
      <c r="G99" s="114">
        <f t="shared" si="14"/>
        <v>5.1780570000000061</v>
      </c>
      <c r="H99" s="114"/>
      <c r="I99" s="114">
        <f t="shared" si="14"/>
        <v>1.9725000000000017</v>
      </c>
      <c r="J99" s="114">
        <f t="shared" si="14"/>
        <v>1.1345824999999996</v>
      </c>
      <c r="K99" s="114">
        <f t="shared" si="14"/>
        <v>0.12</v>
      </c>
      <c r="L99" s="114">
        <f t="shared" si="14"/>
        <v>0.50367500000000009</v>
      </c>
      <c r="M99" s="114">
        <f t="shared" si="14"/>
        <v>1.4471725</v>
      </c>
      <c r="N99" s="114">
        <f t="shared" si="14"/>
        <v>5.1779299999999981</v>
      </c>
      <c r="O99" s="114">
        <f t="shared" si="14"/>
        <v>1.2699999999956903E-4</v>
      </c>
      <c r="P99" s="114">
        <f t="shared" si="14"/>
        <v>1.9725494783748831</v>
      </c>
      <c r="Q99" s="114">
        <f t="shared" si="14"/>
        <v>1.1346112911416024</v>
      </c>
      <c r="R99" s="114">
        <f t="shared" si="14"/>
        <v>0.12000296980877177</v>
      </c>
      <c r="S99" s="114">
        <f t="shared" si="14"/>
        <v>0.50368650208738308</v>
      </c>
      <c r="T99" s="114">
        <f t="shared" si="14"/>
        <v>1.4472067585873591</v>
      </c>
      <c r="U99" s="114">
        <f t="shared" si="14"/>
        <v>5.1780570000000061</v>
      </c>
      <c r="V99" s="114">
        <f t="shared" si="10"/>
        <v>0</v>
      </c>
      <c r="Y99" s="114">
        <f>SUM(Y3:Y98)/4000</f>
        <v>0.65851749999999953</v>
      </c>
      <c r="Z99" s="114">
        <f t="shared" ref="Z99:AD99" si="15">SUM(Z3:Z98)/4000</f>
        <v>0.69124749999999979</v>
      </c>
      <c r="AA99" s="114">
        <f t="shared" si="15"/>
        <v>0.65851749999999953</v>
      </c>
      <c r="AB99" s="114">
        <f t="shared" si="15"/>
        <v>0.69124749999999979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1030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824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1030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824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1030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824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1030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824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1030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824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1030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824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1030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824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1030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824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1030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824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1030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824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1030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824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1030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824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1030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824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1030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824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1030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824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1030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824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1030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824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1030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824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1030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824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1030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824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1030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824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1030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824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1030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824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1030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824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1030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824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1030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824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1030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824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1030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824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1030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824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1030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824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1030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824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1030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824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1030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824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1030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824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1030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824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1030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824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1030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824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1030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824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1030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824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1030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824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1030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824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1030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824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1030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824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1030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824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1030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824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1030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824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1030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824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1030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824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1010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808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1010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808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1010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808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1010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808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1010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808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1010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808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1010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808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1010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808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1010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808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1010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808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1010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808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1010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808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1010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808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1010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808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1010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808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1010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808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1010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808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1010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808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1010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808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1010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808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1010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808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1010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808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1010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808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1010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808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1030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824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1030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824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1030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824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1030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824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1030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824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1030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824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1030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824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1030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824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1030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824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1030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824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1030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824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1030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824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1030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824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1030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824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1030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824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1030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824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1030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824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1030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824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1030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824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1030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824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1030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824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1030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824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1030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824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1030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824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24.6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19.68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19.95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683.12912700000004</v>
      </c>
      <c r="L3">
        <v>435.435</v>
      </c>
      <c r="M3">
        <v>92</v>
      </c>
      <c r="N3">
        <v>118.125</v>
      </c>
      <c r="O3">
        <v>123.66562500000001</v>
      </c>
      <c r="P3">
        <v>125.58750000000001</v>
      </c>
      <c r="Q3">
        <v>0</v>
      </c>
      <c r="R3">
        <v>42.392195999999998</v>
      </c>
      <c r="S3">
        <v>26.390910000000002</v>
      </c>
      <c r="T3">
        <v>0</v>
      </c>
      <c r="U3">
        <v>418.77</v>
      </c>
      <c r="V3">
        <v>18.140333999999999</v>
      </c>
      <c r="W3">
        <v>34.799309999999998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8.8740000000000006</v>
      </c>
      <c r="AG3">
        <v>0</v>
      </c>
      <c r="AH3">
        <v>0</v>
      </c>
      <c r="AI3">
        <v>0</v>
      </c>
      <c r="AJ3">
        <v>0</v>
      </c>
      <c r="AK3">
        <v>54.313200000000002</v>
      </c>
      <c r="AL3">
        <v>6.9720000000000004</v>
      </c>
      <c r="AM3">
        <v>0</v>
      </c>
      <c r="AN3">
        <v>0.59302999999999995</v>
      </c>
      <c r="AO3">
        <v>0</v>
      </c>
      <c r="AP3">
        <v>8.3264999999999993</v>
      </c>
      <c r="AQ3">
        <v>0</v>
      </c>
      <c r="AR3">
        <v>39.744</v>
      </c>
      <c r="AS3">
        <v>16.680479999999999</v>
      </c>
      <c r="AT3">
        <v>12.1989</v>
      </c>
      <c r="AU3">
        <v>0</v>
      </c>
      <c r="AV3">
        <v>9.9749999999999996</v>
      </c>
      <c r="AW3">
        <v>54.625799999999998</v>
      </c>
      <c r="AX3">
        <v>92.063999999999993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2590.2675370000002</v>
      </c>
    </row>
    <row r="4" spans="1:121">
      <c r="A4" t="s">
        <v>46</v>
      </c>
      <c r="B4">
        <v>0</v>
      </c>
      <c r="C4">
        <v>19.95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683.12912700000004</v>
      </c>
      <c r="L4">
        <v>435.435</v>
      </c>
      <c r="M4">
        <v>92</v>
      </c>
      <c r="N4">
        <v>118.125</v>
      </c>
      <c r="O4">
        <v>123.66562500000001</v>
      </c>
      <c r="P4">
        <v>125.58750000000001</v>
      </c>
      <c r="Q4">
        <v>0</v>
      </c>
      <c r="R4">
        <v>42.392195999999998</v>
      </c>
      <c r="S4">
        <v>26.390910000000002</v>
      </c>
      <c r="T4">
        <v>0</v>
      </c>
      <c r="U4">
        <v>418.77</v>
      </c>
      <c r="V4">
        <v>18.140333999999999</v>
      </c>
      <c r="W4">
        <v>34.799309999999998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8.8740000000000006</v>
      </c>
      <c r="AG4">
        <v>0</v>
      </c>
      <c r="AH4">
        <v>0</v>
      </c>
      <c r="AI4">
        <v>0</v>
      </c>
      <c r="AJ4">
        <v>0</v>
      </c>
      <c r="AK4">
        <v>54.313200000000002</v>
      </c>
      <c r="AL4">
        <v>1.3944000000000001</v>
      </c>
      <c r="AM4">
        <v>0</v>
      </c>
      <c r="AN4">
        <v>0.59302999999999995</v>
      </c>
      <c r="AO4">
        <v>0</v>
      </c>
      <c r="AP4">
        <v>8.3264999999999993</v>
      </c>
      <c r="AQ4">
        <v>0</v>
      </c>
      <c r="AR4">
        <v>39.744</v>
      </c>
      <c r="AS4">
        <v>16.680479999999999</v>
      </c>
      <c r="AT4">
        <v>14.3969</v>
      </c>
      <c r="AU4">
        <v>0</v>
      </c>
      <c r="AV4">
        <v>9.9749999999999996</v>
      </c>
      <c r="AW4">
        <v>54.625799999999998</v>
      </c>
      <c r="AX4">
        <v>92.063999999999993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2586.8879370000004</v>
      </c>
    </row>
    <row r="5" spans="1:121">
      <c r="A5" t="s">
        <v>47</v>
      </c>
      <c r="B5">
        <v>0</v>
      </c>
      <c r="C5">
        <v>19.95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683.12912700000004</v>
      </c>
      <c r="L5">
        <v>435.435</v>
      </c>
      <c r="M5">
        <v>92</v>
      </c>
      <c r="N5">
        <v>118.125</v>
      </c>
      <c r="O5">
        <v>123.66562500000001</v>
      </c>
      <c r="P5">
        <v>125.58750000000001</v>
      </c>
      <c r="Q5">
        <v>0</v>
      </c>
      <c r="R5">
        <v>42.392195999999998</v>
      </c>
      <c r="S5">
        <v>26.390910000000002</v>
      </c>
      <c r="T5">
        <v>0</v>
      </c>
      <c r="U5">
        <v>418.77</v>
      </c>
      <c r="V5">
        <v>18.140333999999999</v>
      </c>
      <c r="W5">
        <v>34.799309999999998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8.8740000000000006</v>
      </c>
      <c r="AG5">
        <v>0</v>
      </c>
      <c r="AH5">
        <v>0</v>
      </c>
      <c r="AI5">
        <v>0</v>
      </c>
      <c r="AJ5">
        <v>0</v>
      </c>
      <c r="AK5">
        <v>54.313200000000002</v>
      </c>
      <c r="AL5">
        <v>1.3944000000000001</v>
      </c>
      <c r="AM5">
        <v>0</v>
      </c>
      <c r="AN5">
        <v>0.59302999999999995</v>
      </c>
      <c r="AO5">
        <v>0</v>
      </c>
      <c r="AP5">
        <v>8.3264999999999993</v>
      </c>
      <c r="AQ5">
        <v>0</v>
      </c>
      <c r="AR5">
        <v>4.4160000000000004</v>
      </c>
      <c r="AS5">
        <v>16.680479999999999</v>
      </c>
      <c r="AT5">
        <v>15.00135</v>
      </c>
      <c r="AU5">
        <v>0</v>
      </c>
      <c r="AV5">
        <v>9.9749999999999996</v>
      </c>
      <c r="AW5">
        <v>54.625799999999998</v>
      </c>
      <c r="AX5">
        <v>92.063999999999993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2552.1643870000003</v>
      </c>
    </row>
    <row r="6" spans="1:121">
      <c r="A6" t="s">
        <v>48</v>
      </c>
      <c r="B6">
        <v>0</v>
      </c>
      <c r="C6">
        <v>19.95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683.12912700000004</v>
      </c>
      <c r="L6">
        <v>435.435</v>
      </c>
      <c r="M6">
        <v>92</v>
      </c>
      <c r="N6">
        <v>118.125</v>
      </c>
      <c r="O6">
        <v>123.66562500000001</v>
      </c>
      <c r="P6">
        <v>125.58750000000001</v>
      </c>
      <c r="Q6">
        <v>0</v>
      </c>
      <c r="R6">
        <v>42.392195999999998</v>
      </c>
      <c r="S6">
        <v>26.390910000000002</v>
      </c>
      <c r="T6">
        <v>0</v>
      </c>
      <c r="U6">
        <v>418.77</v>
      </c>
      <c r="V6">
        <v>18.140333999999999</v>
      </c>
      <c r="W6">
        <v>34.799309999999998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8.8740000000000006</v>
      </c>
      <c r="AG6">
        <v>0</v>
      </c>
      <c r="AH6">
        <v>0</v>
      </c>
      <c r="AI6">
        <v>0</v>
      </c>
      <c r="AJ6">
        <v>0</v>
      </c>
      <c r="AK6">
        <v>54.313200000000002</v>
      </c>
      <c r="AL6">
        <v>1.3944000000000001</v>
      </c>
      <c r="AM6">
        <v>0</v>
      </c>
      <c r="AN6">
        <v>0.59302999999999995</v>
      </c>
      <c r="AO6">
        <v>0</v>
      </c>
      <c r="AP6">
        <v>8.3264999999999993</v>
      </c>
      <c r="AQ6">
        <v>0</v>
      </c>
      <c r="AR6">
        <v>2.76</v>
      </c>
      <c r="AS6">
        <v>16.680479999999999</v>
      </c>
      <c r="AT6">
        <v>15.00135</v>
      </c>
      <c r="AU6">
        <v>0</v>
      </c>
      <c r="AV6">
        <v>9.9749999999999996</v>
      </c>
      <c r="AW6">
        <v>54.625799999999998</v>
      </c>
      <c r="AX6">
        <v>92.063999999999993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2550.5083870000003</v>
      </c>
    </row>
    <row r="7" spans="1:121">
      <c r="A7" t="s">
        <v>49</v>
      </c>
      <c r="B7">
        <v>0</v>
      </c>
      <c r="C7">
        <v>19.95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683.12912700000004</v>
      </c>
      <c r="L7">
        <v>435.435</v>
      </c>
      <c r="M7">
        <v>92</v>
      </c>
      <c r="N7">
        <v>118.125</v>
      </c>
      <c r="O7">
        <v>123.66562500000001</v>
      </c>
      <c r="P7">
        <v>125.58750000000001</v>
      </c>
      <c r="Q7">
        <v>0</v>
      </c>
      <c r="R7">
        <v>42.392195999999998</v>
      </c>
      <c r="S7">
        <v>26.390910000000002</v>
      </c>
      <c r="T7">
        <v>0</v>
      </c>
      <c r="U7">
        <v>418.77</v>
      </c>
      <c r="V7">
        <v>18.140333999999999</v>
      </c>
      <c r="W7">
        <v>34.799309999999998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8.8740000000000006</v>
      </c>
      <c r="AG7">
        <v>0</v>
      </c>
      <c r="AH7">
        <v>0</v>
      </c>
      <c r="AI7">
        <v>0</v>
      </c>
      <c r="AJ7">
        <v>0</v>
      </c>
      <c r="AK7">
        <v>54.313200000000002</v>
      </c>
      <c r="AL7">
        <v>1.3944000000000001</v>
      </c>
      <c r="AM7">
        <v>0</v>
      </c>
      <c r="AN7">
        <v>0.59302999999999995</v>
      </c>
      <c r="AO7">
        <v>0</v>
      </c>
      <c r="AP7">
        <v>8.3264999999999993</v>
      </c>
      <c r="AQ7">
        <v>0</v>
      </c>
      <c r="AR7">
        <v>2.76</v>
      </c>
      <c r="AS7">
        <v>16.680479999999999</v>
      </c>
      <c r="AT7">
        <v>15.00135</v>
      </c>
      <c r="AU7">
        <v>0</v>
      </c>
      <c r="AV7">
        <v>9.9749999999999996</v>
      </c>
      <c r="AW7">
        <v>54.625799999999998</v>
      </c>
      <c r="AX7">
        <v>92.063999999999993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2550.5083870000003</v>
      </c>
    </row>
    <row r="8" spans="1:121">
      <c r="A8" t="s">
        <v>50</v>
      </c>
      <c r="B8">
        <v>0</v>
      </c>
      <c r="C8">
        <v>19.95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683.12912700000004</v>
      </c>
      <c r="L8">
        <v>435.435</v>
      </c>
      <c r="M8">
        <v>92</v>
      </c>
      <c r="N8">
        <v>118.125</v>
      </c>
      <c r="O8">
        <v>123.66562500000001</v>
      </c>
      <c r="P8">
        <v>125.58750000000001</v>
      </c>
      <c r="Q8">
        <v>0</v>
      </c>
      <c r="R8">
        <v>42.392195999999998</v>
      </c>
      <c r="S8">
        <v>26.390910000000002</v>
      </c>
      <c r="T8">
        <v>0</v>
      </c>
      <c r="U8">
        <v>418.77</v>
      </c>
      <c r="V8">
        <v>18.140333999999999</v>
      </c>
      <c r="W8">
        <v>34.799309999999998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8.8740000000000006</v>
      </c>
      <c r="AG8">
        <v>0</v>
      </c>
      <c r="AH8">
        <v>0</v>
      </c>
      <c r="AI8">
        <v>0</v>
      </c>
      <c r="AJ8">
        <v>0</v>
      </c>
      <c r="AK8">
        <v>54.313200000000002</v>
      </c>
      <c r="AL8">
        <v>1.3944000000000001</v>
      </c>
      <c r="AM8">
        <v>0</v>
      </c>
      <c r="AN8">
        <v>0.59302999999999995</v>
      </c>
      <c r="AO8">
        <v>0</v>
      </c>
      <c r="AP8">
        <v>8.3264999999999993</v>
      </c>
      <c r="AQ8">
        <v>0</v>
      </c>
      <c r="AR8">
        <v>2.76</v>
      </c>
      <c r="AS8">
        <v>16.680479999999999</v>
      </c>
      <c r="AT8">
        <v>15.00135</v>
      </c>
      <c r="AU8">
        <v>0</v>
      </c>
      <c r="AV8">
        <v>9.9749999999999996</v>
      </c>
      <c r="AW8">
        <v>54.625799999999998</v>
      </c>
      <c r="AX8">
        <v>92.063999999999993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2550.5083870000003</v>
      </c>
    </row>
    <row r="9" spans="1:121">
      <c r="A9" t="s">
        <v>51</v>
      </c>
      <c r="B9">
        <v>0</v>
      </c>
      <c r="C9">
        <v>19.95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683.12912700000004</v>
      </c>
      <c r="L9">
        <v>435.435</v>
      </c>
      <c r="M9">
        <v>92</v>
      </c>
      <c r="N9">
        <v>118.125</v>
      </c>
      <c r="O9">
        <v>123.66562500000001</v>
      </c>
      <c r="P9">
        <v>125.58750000000001</v>
      </c>
      <c r="Q9">
        <v>0</v>
      </c>
      <c r="R9">
        <v>42.392195999999998</v>
      </c>
      <c r="S9">
        <v>26.390910000000002</v>
      </c>
      <c r="T9">
        <v>0</v>
      </c>
      <c r="U9">
        <v>418.77</v>
      </c>
      <c r="V9">
        <v>18.140333999999999</v>
      </c>
      <c r="W9">
        <v>34.799309999999998</v>
      </c>
      <c r="X9">
        <v>147.515625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8.8740000000000006</v>
      </c>
      <c r="AG9">
        <v>0</v>
      </c>
      <c r="AH9">
        <v>0</v>
      </c>
      <c r="AI9">
        <v>0</v>
      </c>
      <c r="AJ9">
        <v>0</v>
      </c>
      <c r="AK9">
        <v>54.313200000000002</v>
      </c>
      <c r="AL9">
        <v>1.3944000000000001</v>
      </c>
      <c r="AM9">
        <v>0</v>
      </c>
      <c r="AN9">
        <v>0.59302999999999995</v>
      </c>
      <c r="AO9">
        <v>0</v>
      </c>
      <c r="AP9">
        <v>2.5619999999999998</v>
      </c>
      <c r="AQ9">
        <v>0</v>
      </c>
      <c r="AR9">
        <v>2.76</v>
      </c>
      <c r="AS9">
        <v>5.3807999999999998</v>
      </c>
      <c r="AT9">
        <v>15.00135</v>
      </c>
      <c r="AU9">
        <v>0</v>
      </c>
      <c r="AV9">
        <v>9.9749999999999996</v>
      </c>
      <c r="AW9">
        <v>54.625799999999998</v>
      </c>
      <c r="AX9">
        <v>92.063999999999993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2533.444207</v>
      </c>
    </row>
    <row r="10" spans="1:121">
      <c r="A10" t="s">
        <v>52</v>
      </c>
      <c r="B10">
        <v>0</v>
      </c>
      <c r="C10">
        <v>19.95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683.12912700000004</v>
      </c>
      <c r="L10">
        <v>435.435</v>
      </c>
      <c r="M10">
        <v>92</v>
      </c>
      <c r="N10">
        <v>118.125</v>
      </c>
      <c r="O10">
        <v>123.66562500000001</v>
      </c>
      <c r="P10">
        <v>125.58750000000001</v>
      </c>
      <c r="Q10">
        <v>0</v>
      </c>
      <c r="R10">
        <v>42.392195999999998</v>
      </c>
      <c r="S10">
        <v>26.390910000000002</v>
      </c>
      <c r="T10">
        <v>0</v>
      </c>
      <c r="U10">
        <v>418.77</v>
      </c>
      <c r="V10">
        <v>18.140333999999999</v>
      </c>
      <c r="W10">
        <v>34.799309999999998</v>
      </c>
      <c r="X10">
        <v>147.515625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8.8740000000000006</v>
      </c>
      <c r="AG10">
        <v>0</v>
      </c>
      <c r="AH10">
        <v>0</v>
      </c>
      <c r="AI10">
        <v>0</v>
      </c>
      <c r="AJ10">
        <v>0</v>
      </c>
      <c r="AK10">
        <v>54.313200000000002</v>
      </c>
      <c r="AL10">
        <v>1.3944000000000001</v>
      </c>
      <c r="AM10">
        <v>0</v>
      </c>
      <c r="AN10">
        <v>0.59302999999999995</v>
      </c>
      <c r="AO10">
        <v>0</v>
      </c>
      <c r="AP10">
        <v>2.5619999999999998</v>
      </c>
      <c r="AQ10">
        <v>0</v>
      </c>
      <c r="AR10">
        <v>2.76</v>
      </c>
      <c r="AS10">
        <v>4.7081999999999997</v>
      </c>
      <c r="AT10">
        <v>15.00135</v>
      </c>
      <c r="AU10">
        <v>0</v>
      </c>
      <c r="AV10">
        <v>9.9749999999999996</v>
      </c>
      <c r="AW10">
        <v>54.625799999999998</v>
      </c>
      <c r="AX10">
        <v>92.063999999999993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2532.7716070000001</v>
      </c>
    </row>
    <row r="11" spans="1:121">
      <c r="A11" t="s">
        <v>53</v>
      </c>
      <c r="B11">
        <v>0</v>
      </c>
      <c r="C11">
        <v>19.95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683.12912700000004</v>
      </c>
      <c r="L11">
        <v>435.435</v>
      </c>
      <c r="M11">
        <v>92</v>
      </c>
      <c r="N11">
        <v>118.125</v>
      </c>
      <c r="O11">
        <v>123.66562500000001</v>
      </c>
      <c r="P11">
        <v>125.58750000000001</v>
      </c>
      <c r="Q11">
        <v>0</v>
      </c>
      <c r="R11">
        <v>42.392195999999998</v>
      </c>
      <c r="S11">
        <v>26.390910000000002</v>
      </c>
      <c r="T11">
        <v>0</v>
      </c>
      <c r="U11">
        <v>418.77</v>
      </c>
      <c r="V11">
        <v>18.140333999999999</v>
      </c>
      <c r="W11">
        <v>34.799309999999998</v>
      </c>
      <c r="X11">
        <v>147.515625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8.8740000000000006</v>
      </c>
      <c r="AG11">
        <v>0</v>
      </c>
      <c r="AH11">
        <v>0</v>
      </c>
      <c r="AI11">
        <v>0</v>
      </c>
      <c r="AJ11">
        <v>0</v>
      </c>
      <c r="AK11">
        <v>54.313200000000002</v>
      </c>
      <c r="AL11">
        <v>1.3944000000000001</v>
      </c>
      <c r="AM11">
        <v>0</v>
      </c>
      <c r="AN11">
        <v>0.59302999999999995</v>
      </c>
      <c r="AO11">
        <v>0</v>
      </c>
      <c r="AP11">
        <v>2.5619999999999998</v>
      </c>
      <c r="AQ11">
        <v>0</v>
      </c>
      <c r="AR11">
        <v>2.76</v>
      </c>
      <c r="AS11">
        <v>4.7081999999999997</v>
      </c>
      <c r="AT11">
        <v>15.00135</v>
      </c>
      <c r="AU11">
        <v>0</v>
      </c>
      <c r="AV11">
        <v>9.9749999999999996</v>
      </c>
      <c r="AW11">
        <v>54.625799999999998</v>
      </c>
      <c r="AX11">
        <v>92.063999999999993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2532.7716070000001</v>
      </c>
    </row>
    <row r="12" spans="1:121">
      <c r="A12" t="s">
        <v>54</v>
      </c>
      <c r="B12">
        <v>0</v>
      </c>
      <c r="C12">
        <v>19.95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683.12912700000004</v>
      </c>
      <c r="L12">
        <v>435.435</v>
      </c>
      <c r="M12">
        <v>92</v>
      </c>
      <c r="N12">
        <v>118.125</v>
      </c>
      <c r="O12">
        <v>123.66562500000001</v>
      </c>
      <c r="P12">
        <v>125.58750000000001</v>
      </c>
      <c r="Q12">
        <v>0</v>
      </c>
      <c r="R12">
        <v>42.392195999999998</v>
      </c>
      <c r="S12">
        <v>26.390910000000002</v>
      </c>
      <c r="T12">
        <v>0</v>
      </c>
      <c r="U12">
        <v>418.77</v>
      </c>
      <c r="V12">
        <v>18.140333999999999</v>
      </c>
      <c r="W12">
        <v>34.799309999999998</v>
      </c>
      <c r="X12">
        <v>147.515625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8.8740000000000006</v>
      </c>
      <c r="AG12">
        <v>0</v>
      </c>
      <c r="AH12">
        <v>0</v>
      </c>
      <c r="AI12">
        <v>0</v>
      </c>
      <c r="AJ12">
        <v>0</v>
      </c>
      <c r="AK12">
        <v>54.313200000000002</v>
      </c>
      <c r="AL12">
        <v>1.3944000000000001</v>
      </c>
      <c r="AM12">
        <v>0</v>
      </c>
      <c r="AN12">
        <v>0.59302999999999995</v>
      </c>
      <c r="AO12">
        <v>0</v>
      </c>
      <c r="AP12">
        <v>2.5619999999999998</v>
      </c>
      <c r="AQ12">
        <v>0</v>
      </c>
      <c r="AR12">
        <v>2.76</v>
      </c>
      <c r="AS12">
        <v>4.7081999999999997</v>
      </c>
      <c r="AT12">
        <v>15.00135</v>
      </c>
      <c r="AU12">
        <v>0</v>
      </c>
      <c r="AV12">
        <v>9.9749999999999996</v>
      </c>
      <c r="AW12">
        <v>54.625799999999998</v>
      </c>
      <c r="AX12">
        <v>92.063999999999993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2532.7716070000001</v>
      </c>
    </row>
    <row r="13" spans="1:121">
      <c r="A13" t="s">
        <v>55</v>
      </c>
      <c r="B13">
        <v>0</v>
      </c>
      <c r="C13">
        <v>19.95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683.12912700000004</v>
      </c>
      <c r="L13">
        <v>435.435</v>
      </c>
      <c r="M13">
        <v>92</v>
      </c>
      <c r="N13">
        <v>118.125</v>
      </c>
      <c r="O13">
        <v>123.66562500000001</v>
      </c>
      <c r="P13">
        <v>125.58750000000001</v>
      </c>
      <c r="Q13">
        <v>0</v>
      </c>
      <c r="R13">
        <v>42.392195999999998</v>
      </c>
      <c r="S13">
        <v>26.390910000000002</v>
      </c>
      <c r="T13">
        <v>0</v>
      </c>
      <c r="U13">
        <v>418.77</v>
      </c>
      <c r="V13">
        <v>18.140333999999999</v>
      </c>
      <c r="W13">
        <v>34.799309999999998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8.8740000000000006</v>
      </c>
      <c r="AG13">
        <v>0</v>
      </c>
      <c r="AH13">
        <v>0</v>
      </c>
      <c r="AI13">
        <v>0</v>
      </c>
      <c r="AJ13">
        <v>0</v>
      </c>
      <c r="AK13">
        <v>54.313200000000002</v>
      </c>
      <c r="AL13">
        <v>1.3944000000000001</v>
      </c>
      <c r="AM13">
        <v>0</v>
      </c>
      <c r="AN13">
        <v>0.59302999999999995</v>
      </c>
      <c r="AO13">
        <v>0</v>
      </c>
      <c r="AP13">
        <v>2.5619999999999998</v>
      </c>
      <c r="AQ13">
        <v>0</v>
      </c>
      <c r="AR13">
        <v>2.76</v>
      </c>
      <c r="AS13">
        <v>5.1117600000000003</v>
      </c>
      <c r="AT13">
        <v>15.00135</v>
      </c>
      <c r="AU13">
        <v>0</v>
      </c>
      <c r="AV13">
        <v>9.9749999999999996</v>
      </c>
      <c r="AW13">
        <v>54.625799999999998</v>
      </c>
      <c r="AX13">
        <v>92.063999999999993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2533.1751669999999</v>
      </c>
    </row>
    <row r="14" spans="1:121">
      <c r="A14" t="s">
        <v>56</v>
      </c>
      <c r="B14">
        <v>0</v>
      </c>
      <c r="C14">
        <v>19.95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683.12912700000004</v>
      </c>
      <c r="L14">
        <v>435.435</v>
      </c>
      <c r="M14">
        <v>92</v>
      </c>
      <c r="N14">
        <v>118.125</v>
      </c>
      <c r="O14">
        <v>123.66562500000001</v>
      </c>
      <c r="P14">
        <v>125.58750000000001</v>
      </c>
      <c r="Q14">
        <v>0</v>
      </c>
      <c r="R14">
        <v>42.392195999999998</v>
      </c>
      <c r="S14">
        <v>26.390910000000002</v>
      </c>
      <c r="T14">
        <v>0</v>
      </c>
      <c r="U14">
        <v>418.77</v>
      </c>
      <c r="V14">
        <v>18.140333999999999</v>
      </c>
      <c r="W14">
        <v>34.799309999999998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8.8740000000000006</v>
      </c>
      <c r="AG14">
        <v>0</v>
      </c>
      <c r="AH14">
        <v>0</v>
      </c>
      <c r="AI14">
        <v>0</v>
      </c>
      <c r="AJ14">
        <v>0</v>
      </c>
      <c r="AK14">
        <v>54.313200000000002</v>
      </c>
      <c r="AL14">
        <v>1.3944000000000001</v>
      </c>
      <c r="AM14">
        <v>0</v>
      </c>
      <c r="AN14">
        <v>0.59302999999999995</v>
      </c>
      <c r="AO14">
        <v>0</v>
      </c>
      <c r="AP14">
        <v>2.5619999999999998</v>
      </c>
      <c r="AQ14">
        <v>0</v>
      </c>
      <c r="AR14">
        <v>2.76</v>
      </c>
      <c r="AS14">
        <v>5.1117600000000003</v>
      </c>
      <c r="AT14">
        <v>15.00135</v>
      </c>
      <c r="AU14">
        <v>0</v>
      </c>
      <c r="AV14">
        <v>9.9749999999999996</v>
      </c>
      <c r="AW14">
        <v>54.625799999999998</v>
      </c>
      <c r="AX14">
        <v>92.063999999999993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2533.1751669999999</v>
      </c>
    </row>
    <row r="15" spans="1:121">
      <c r="A15" t="s">
        <v>57</v>
      </c>
      <c r="B15">
        <v>0</v>
      </c>
      <c r="C15">
        <v>19.95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683.12912700000004</v>
      </c>
      <c r="L15">
        <v>435.435</v>
      </c>
      <c r="M15">
        <v>92</v>
      </c>
      <c r="N15">
        <v>118.125</v>
      </c>
      <c r="O15">
        <v>123.66562500000001</v>
      </c>
      <c r="P15">
        <v>125.58750000000001</v>
      </c>
      <c r="Q15">
        <v>0</v>
      </c>
      <c r="R15">
        <v>42.392195999999998</v>
      </c>
      <c r="S15">
        <v>26.390910000000002</v>
      </c>
      <c r="T15">
        <v>0</v>
      </c>
      <c r="U15">
        <v>418.77</v>
      </c>
      <c r="V15">
        <v>18.140333999999999</v>
      </c>
      <c r="W15">
        <v>34.799309999999998</v>
      </c>
      <c r="X15">
        <v>147.515625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8.8740000000000006</v>
      </c>
      <c r="AG15">
        <v>0</v>
      </c>
      <c r="AH15">
        <v>0</v>
      </c>
      <c r="AI15">
        <v>0</v>
      </c>
      <c r="AJ15">
        <v>0</v>
      </c>
      <c r="AK15">
        <v>54.313200000000002</v>
      </c>
      <c r="AL15">
        <v>1.3944000000000001</v>
      </c>
      <c r="AM15">
        <v>0</v>
      </c>
      <c r="AN15">
        <v>0.59302999999999995</v>
      </c>
      <c r="AO15">
        <v>0</v>
      </c>
      <c r="AP15">
        <v>2.5619999999999998</v>
      </c>
      <c r="AQ15">
        <v>0</v>
      </c>
      <c r="AR15">
        <v>2.76</v>
      </c>
      <c r="AS15">
        <v>5.1117600000000003</v>
      </c>
      <c r="AT15">
        <v>15.00135</v>
      </c>
      <c r="AU15">
        <v>0</v>
      </c>
      <c r="AV15">
        <v>9.9749999999999996</v>
      </c>
      <c r="AW15">
        <v>54.4086</v>
      </c>
      <c r="AX15">
        <v>92.063999999999993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2532.9579670000003</v>
      </c>
    </row>
    <row r="16" spans="1:121">
      <c r="A16" t="s">
        <v>58</v>
      </c>
      <c r="B16">
        <v>0</v>
      </c>
      <c r="C16">
        <v>19.95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683.12912700000004</v>
      </c>
      <c r="L16">
        <v>435.435</v>
      </c>
      <c r="M16">
        <v>92</v>
      </c>
      <c r="N16">
        <v>118.125</v>
      </c>
      <c r="O16">
        <v>123.66562500000001</v>
      </c>
      <c r="P16">
        <v>125.58750000000001</v>
      </c>
      <c r="Q16">
        <v>0</v>
      </c>
      <c r="R16">
        <v>42.392195999999998</v>
      </c>
      <c r="S16">
        <v>26.390910000000002</v>
      </c>
      <c r="T16">
        <v>0</v>
      </c>
      <c r="U16">
        <v>418.77</v>
      </c>
      <c r="V16">
        <v>18.140333999999999</v>
      </c>
      <c r="W16">
        <v>34.799309999999998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8.8740000000000006</v>
      </c>
      <c r="AG16">
        <v>0</v>
      </c>
      <c r="AH16">
        <v>0</v>
      </c>
      <c r="AI16">
        <v>0</v>
      </c>
      <c r="AJ16">
        <v>0</v>
      </c>
      <c r="AK16">
        <v>54.313200000000002</v>
      </c>
      <c r="AL16">
        <v>1.3944000000000001</v>
      </c>
      <c r="AM16">
        <v>0</v>
      </c>
      <c r="AN16">
        <v>0.59302999999999995</v>
      </c>
      <c r="AO16">
        <v>0</v>
      </c>
      <c r="AP16">
        <v>2.5619999999999998</v>
      </c>
      <c r="AQ16">
        <v>0</v>
      </c>
      <c r="AR16">
        <v>2.76</v>
      </c>
      <c r="AS16">
        <v>5.1117600000000003</v>
      </c>
      <c r="AT16">
        <v>15.00135</v>
      </c>
      <c r="AU16">
        <v>0</v>
      </c>
      <c r="AV16">
        <v>9.9749999999999996</v>
      </c>
      <c r="AW16">
        <v>54.4086</v>
      </c>
      <c r="AX16">
        <v>92.063999999999993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2532.9579670000003</v>
      </c>
    </row>
    <row r="17" spans="1:117">
      <c r="A17" t="s">
        <v>59</v>
      </c>
      <c r="B17">
        <v>0</v>
      </c>
      <c r="C17">
        <v>19.95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683.12912700000004</v>
      </c>
      <c r="L17">
        <v>435.435</v>
      </c>
      <c r="M17">
        <v>92</v>
      </c>
      <c r="N17">
        <v>118.125</v>
      </c>
      <c r="O17">
        <v>123.66562500000001</v>
      </c>
      <c r="P17">
        <v>125.58750000000001</v>
      </c>
      <c r="Q17">
        <v>0</v>
      </c>
      <c r="R17">
        <v>42.392195999999998</v>
      </c>
      <c r="S17">
        <v>26.390910000000002</v>
      </c>
      <c r="T17">
        <v>0</v>
      </c>
      <c r="U17">
        <v>418.77</v>
      </c>
      <c r="V17">
        <v>18.140333999999999</v>
      </c>
      <c r="W17">
        <v>34.799309999999998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8.8740000000000006</v>
      </c>
      <c r="AG17">
        <v>0</v>
      </c>
      <c r="AH17">
        <v>0</v>
      </c>
      <c r="AI17">
        <v>0</v>
      </c>
      <c r="AJ17">
        <v>0</v>
      </c>
      <c r="AK17">
        <v>54.313200000000002</v>
      </c>
      <c r="AL17">
        <v>1.3944000000000001</v>
      </c>
      <c r="AM17">
        <v>0</v>
      </c>
      <c r="AN17">
        <v>0.59302999999999995</v>
      </c>
      <c r="AO17">
        <v>0</v>
      </c>
      <c r="AP17">
        <v>0.51239999999999997</v>
      </c>
      <c r="AQ17">
        <v>0</v>
      </c>
      <c r="AR17">
        <v>2.76</v>
      </c>
      <c r="AS17">
        <v>5.1117600000000003</v>
      </c>
      <c r="AT17">
        <v>15.00135</v>
      </c>
      <c r="AU17">
        <v>0</v>
      </c>
      <c r="AV17">
        <v>9.9749999999999996</v>
      </c>
      <c r="AW17">
        <v>54.4086</v>
      </c>
      <c r="AX17">
        <v>92.063999999999993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2530.9083670000005</v>
      </c>
    </row>
    <row r="18" spans="1:117">
      <c r="A18" t="s">
        <v>60</v>
      </c>
      <c r="B18">
        <v>0</v>
      </c>
      <c r="C18">
        <v>19.95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683.12912700000004</v>
      </c>
      <c r="L18">
        <v>435.435</v>
      </c>
      <c r="M18">
        <v>92</v>
      </c>
      <c r="N18">
        <v>118.125</v>
      </c>
      <c r="O18">
        <v>123.66562500000001</v>
      </c>
      <c r="P18">
        <v>125.58750000000001</v>
      </c>
      <c r="Q18">
        <v>0</v>
      </c>
      <c r="R18">
        <v>42.392195999999998</v>
      </c>
      <c r="S18">
        <v>26.390910000000002</v>
      </c>
      <c r="T18">
        <v>0</v>
      </c>
      <c r="U18">
        <v>418.77</v>
      </c>
      <c r="V18">
        <v>18.140333999999999</v>
      </c>
      <c r="W18">
        <v>34.799309999999998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8.8740000000000006</v>
      </c>
      <c r="AG18">
        <v>0</v>
      </c>
      <c r="AH18">
        <v>0</v>
      </c>
      <c r="AI18">
        <v>0</v>
      </c>
      <c r="AJ18">
        <v>0</v>
      </c>
      <c r="AK18">
        <v>54.313200000000002</v>
      </c>
      <c r="AL18">
        <v>1.3944000000000001</v>
      </c>
      <c r="AM18">
        <v>0</v>
      </c>
      <c r="AN18">
        <v>0.59302999999999995</v>
      </c>
      <c r="AO18">
        <v>0</v>
      </c>
      <c r="AP18">
        <v>0.51239999999999997</v>
      </c>
      <c r="AQ18">
        <v>0</v>
      </c>
      <c r="AR18">
        <v>2.76</v>
      </c>
      <c r="AS18">
        <v>5.1117600000000003</v>
      </c>
      <c r="AT18">
        <v>15.00135</v>
      </c>
      <c r="AU18">
        <v>0</v>
      </c>
      <c r="AV18">
        <v>9.9749999999999996</v>
      </c>
      <c r="AW18">
        <v>54.4086</v>
      </c>
      <c r="AX18">
        <v>92.063999999999993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2530.9083670000005</v>
      </c>
    </row>
    <row r="19" spans="1:117">
      <c r="A19" t="s">
        <v>61</v>
      </c>
      <c r="B19">
        <v>0</v>
      </c>
      <c r="C19">
        <v>19.95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683.12912700000004</v>
      </c>
      <c r="L19">
        <v>435.435</v>
      </c>
      <c r="M19">
        <v>92</v>
      </c>
      <c r="N19">
        <v>118.125</v>
      </c>
      <c r="O19">
        <v>123.66562500000001</v>
      </c>
      <c r="P19">
        <v>125.58750000000001</v>
      </c>
      <c r="Q19">
        <v>0</v>
      </c>
      <c r="R19">
        <v>42.392195999999998</v>
      </c>
      <c r="S19">
        <v>26.390910000000002</v>
      </c>
      <c r="T19">
        <v>0</v>
      </c>
      <c r="U19">
        <v>418.77</v>
      </c>
      <c r="V19">
        <v>18.140333999999999</v>
      </c>
      <c r="W19">
        <v>34.799309999999998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8.8740000000000006</v>
      </c>
      <c r="AG19">
        <v>0</v>
      </c>
      <c r="AH19">
        <v>0</v>
      </c>
      <c r="AI19">
        <v>0</v>
      </c>
      <c r="AJ19">
        <v>0</v>
      </c>
      <c r="AK19">
        <v>54.313200000000002</v>
      </c>
      <c r="AL19">
        <v>1.3944000000000001</v>
      </c>
      <c r="AM19">
        <v>0</v>
      </c>
      <c r="AN19">
        <v>0.59302999999999995</v>
      </c>
      <c r="AO19">
        <v>0</v>
      </c>
      <c r="AP19">
        <v>0.51239999999999997</v>
      </c>
      <c r="AQ19">
        <v>0</v>
      </c>
      <c r="AR19">
        <v>2.76</v>
      </c>
      <c r="AS19">
        <v>5.3807999999999998</v>
      </c>
      <c r="AT19">
        <v>15.00135</v>
      </c>
      <c r="AU19">
        <v>0</v>
      </c>
      <c r="AV19">
        <v>9.9749999999999996</v>
      </c>
      <c r="AW19">
        <v>54.4086</v>
      </c>
      <c r="AX19">
        <v>92.063999999999993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2531.1774070000006</v>
      </c>
    </row>
    <row r="20" spans="1:117">
      <c r="A20" t="s">
        <v>62</v>
      </c>
      <c r="B20">
        <v>0</v>
      </c>
      <c r="C20">
        <v>19.95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683.12912700000004</v>
      </c>
      <c r="L20">
        <v>435.435</v>
      </c>
      <c r="M20">
        <v>92</v>
      </c>
      <c r="N20">
        <v>118.125</v>
      </c>
      <c r="O20">
        <v>123.66562500000001</v>
      </c>
      <c r="P20">
        <v>125.58750000000001</v>
      </c>
      <c r="Q20">
        <v>0</v>
      </c>
      <c r="R20">
        <v>42.392195999999998</v>
      </c>
      <c r="S20">
        <v>26.390910000000002</v>
      </c>
      <c r="T20">
        <v>0</v>
      </c>
      <c r="U20">
        <v>418.77</v>
      </c>
      <c r="V20">
        <v>18.140333999999999</v>
      </c>
      <c r="W20">
        <v>34.799309999999998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8.8740000000000006</v>
      </c>
      <c r="AG20">
        <v>0</v>
      </c>
      <c r="AH20">
        <v>0</v>
      </c>
      <c r="AI20">
        <v>0</v>
      </c>
      <c r="AJ20">
        <v>0</v>
      </c>
      <c r="AK20">
        <v>54.313200000000002</v>
      </c>
      <c r="AL20">
        <v>1.3944000000000001</v>
      </c>
      <c r="AM20">
        <v>0</v>
      </c>
      <c r="AN20">
        <v>0.59302999999999995</v>
      </c>
      <c r="AO20">
        <v>0</v>
      </c>
      <c r="AP20">
        <v>0.51239999999999997</v>
      </c>
      <c r="AQ20">
        <v>14.742000000000001</v>
      </c>
      <c r="AR20">
        <v>2.76</v>
      </c>
      <c r="AS20">
        <v>5.3807999999999998</v>
      </c>
      <c r="AT20">
        <v>15.00135</v>
      </c>
      <c r="AU20">
        <v>0</v>
      </c>
      <c r="AV20">
        <v>9.9749999999999996</v>
      </c>
      <c r="AW20">
        <v>54.4086</v>
      </c>
      <c r="AX20">
        <v>92.063999999999993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2545.9194070000008</v>
      </c>
    </row>
    <row r="21" spans="1:117">
      <c r="A21" t="s">
        <v>63</v>
      </c>
      <c r="B21">
        <v>0</v>
      </c>
      <c r="C21">
        <v>19.95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683.12912700000004</v>
      </c>
      <c r="L21">
        <v>435.435</v>
      </c>
      <c r="M21">
        <v>92</v>
      </c>
      <c r="N21">
        <v>118.125</v>
      </c>
      <c r="O21">
        <v>123.66562500000001</v>
      </c>
      <c r="P21">
        <v>125.58750000000001</v>
      </c>
      <c r="Q21">
        <v>0</v>
      </c>
      <c r="R21">
        <v>42.392195999999998</v>
      </c>
      <c r="S21">
        <v>26.390910000000002</v>
      </c>
      <c r="T21">
        <v>0</v>
      </c>
      <c r="U21">
        <v>418.77</v>
      </c>
      <c r="V21">
        <v>18.140333999999999</v>
      </c>
      <c r="W21">
        <v>34.799309999999998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8.8740000000000006</v>
      </c>
      <c r="AG21">
        <v>0</v>
      </c>
      <c r="AH21">
        <v>0</v>
      </c>
      <c r="AI21">
        <v>0</v>
      </c>
      <c r="AJ21">
        <v>0</v>
      </c>
      <c r="AK21">
        <v>54.313200000000002</v>
      </c>
      <c r="AL21">
        <v>1.3944000000000001</v>
      </c>
      <c r="AM21">
        <v>0</v>
      </c>
      <c r="AN21">
        <v>0.59302999999999995</v>
      </c>
      <c r="AO21">
        <v>0</v>
      </c>
      <c r="AP21">
        <v>0.51239999999999997</v>
      </c>
      <c r="AQ21">
        <v>15.561</v>
      </c>
      <c r="AR21">
        <v>2.76</v>
      </c>
      <c r="AS21">
        <v>6.0533999999999999</v>
      </c>
      <c r="AT21">
        <v>15.00135</v>
      </c>
      <c r="AU21">
        <v>0</v>
      </c>
      <c r="AV21">
        <v>9.9749999999999996</v>
      </c>
      <c r="AW21">
        <v>54.4086</v>
      </c>
      <c r="AX21">
        <v>92.063999999999993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2547.4110070000006</v>
      </c>
    </row>
    <row r="22" spans="1:117">
      <c r="A22" t="s">
        <v>64</v>
      </c>
      <c r="B22">
        <v>0</v>
      </c>
      <c r="C22">
        <v>19.95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683.12912700000004</v>
      </c>
      <c r="L22">
        <v>435.435</v>
      </c>
      <c r="M22">
        <v>92</v>
      </c>
      <c r="N22">
        <v>118.125</v>
      </c>
      <c r="O22">
        <v>123.66562500000001</v>
      </c>
      <c r="P22">
        <v>125.58750000000001</v>
      </c>
      <c r="Q22">
        <v>0</v>
      </c>
      <c r="R22">
        <v>42.392195999999998</v>
      </c>
      <c r="S22">
        <v>26.390910000000002</v>
      </c>
      <c r="T22">
        <v>0</v>
      </c>
      <c r="U22">
        <v>418.77</v>
      </c>
      <c r="V22">
        <v>18.140333999999999</v>
      </c>
      <c r="W22">
        <v>34.799309999999998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8.8740000000000006</v>
      </c>
      <c r="AG22">
        <v>0</v>
      </c>
      <c r="AH22">
        <v>0</v>
      </c>
      <c r="AI22">
        <v>0</v>
      </c>
      <c r="AJ22">
        <v>0</v>
      </c>
      <c r="AK22">
        <v>54.313200000000002</v>
      </c>
      <c r="AL22">
        <v>1.3944000000000001</v>
      </c>
      <c r="AM22">
        <v>0</v>
      </c>
      <c r="AN22">
        <v>0.59302999999999995</v>
      </c>
      <c r="AO22">
        <v>0</v>
      </c>
      <c r="AP22">
        <v>0.51239999999999997</v>
      </c>
      <c r="AQ22">
        <v>31.122</v>
      </c>
      <c r="AR22">
        <v>2.76</v>
      </c>
      <c r="AS22">
        <v>6.0533999999999999</v>
      </c>
      <c r="AT22">
        <v>15.00135</v>
      </c>
      <c r="AU22">
        <v>0</v>
      </c>
      <c r="AV22">
        <v>9.9749999999999996</v>
      </c>
      <c r="AW22">
        <v>54.4086</v>
      </c>
      <c r="AX22">
        <v>92.063999999999993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2579.4508590000005</v>
      </c>
    </row>
    <row r="23" spans="1:117">
      <c r="A23" t="s">
        <v>65</v>
      </c>
      <c r="B23">
        <v>0</v>
      </c>
      <c r="C23">
        <v>19.95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683.12912700000004</v>
      </c>
      <c r="L23">
        <v>435.435</v>
      </c>
      <c r="M23">
        <v>92</v>
      </c>
      <c r="N23">
        <v>118.125</v>
      </c>
      <c r="O23">
        <v>123.66562500000001</v>
      </c>
      <c r="P23">
        <v>125.58750000000001</v>
      </c>
      <c r="Q23">
        <v>0</v>
      </c>
      <c r="R23">
        <v>42.392195999999998</v>
      </c>
      <c r="S23">
        <v>26.390910000000002</v>
      </c>
      <c r="T23">
        <v>0</v>
      </c>
      <c r="U23">
        <v>418.77</v>
      </c>
      <c r="V23">
        <v>18.140333999999999</v>
      </c>
      <c r="W23">
        <v>34.799309999999998</v>
      </c>
      <c r="X23">
        <v>147.515625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8.8740000000000006</v>
      </c>
      <c r="AG23">
        <v>0</v>
      </c>
      <c r="AH23">
        <v>0</v>
      </c>
      <c r="AI23">
        <v>0</v>
      </c>
      <c r="AJ23">
        <v>0</v>
      </c>
      <c r="AK23">
        <v>54.313200000000002</v>
      </c>
      <c r="AL23">
        <v>1.3944000000000001</v>
      </c>
      <c r="AM23">
        <v>0</v>
      </c>
      <c r="AN23">
        <v>0.59302999999999995</v>
      </c>
      <c r="AO23">
        <v>0</v>
      </c>
      <c r="AP23">
        <v>0.51239999999999997</v>
      </c>
      <c r="AQ23">
        <v>31.122</v>
      </c>
      <c r="AR23">
        <v>2.76</v>
      </c>
      <c r="AS23">
        <v>6.0533999999999999</v>
      </c>
      <c r="AT23">
        <v>15.00135</v>
      </c>
      <c r="AU23">
        <v>0</v>
      </c>
      <c r="AV23">
        <v>9.9749999999999996</v>
      </c>
      <c r="AW23">
        <v>54.4086</v>
      </c>
      <c r="AX23">
        <v>92.063999999999993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2579.4508590000005</v>
      </c>
    </row>
    <row r="24" spans="1:117">
      <c r="A24" t="s">
        <v>66</v>
      </c>
      <c r="B24">
        <v>0</v>
      </c>
      <c r="C24">
        <v>19.95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683.12912700000004</v>
      </c>
      <c r="L24">
        <v>435.435</v>
      </c>
      <c r="M24">
        <v>92</v>
      </c>
      <c r="N24">
        <v>118.125</v>
      </c>
      <c r="O24">
        <v>123.66562500000001</v>
      </c>
      <c r="P24">
        <v>125.58750000000001</v>
      </c>
      <c r="Q24">
        <v>0</v>
      </c>
      <c r="R24">
        <v>42.392195999999998</v>
      </c>
      <c r="S24">
        <v>26.390910000000002</v>
      </c>
      <c r="T24">
        <v>0</v>
      </c>
      <c r="U24">
        <v>418.77</v>
      </c>
      <c r="V24">
        <v>18.140333999999999</v>
      </c>
      <c r="W24">
        <v>34.799309999999998</v>
      </c>
      <c r="X24">
        <v>147.515625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8.8740000000000006</v>
      </c>
      <c r="AG24">
        <v>0</v>
      </c>
      <c r="AH24">
        <v>18.940000000000001</v>
      </c>
      <c r="AI24">
        <v>0</v>
      </c>
      <c r="AJ24">
        <v>0</v>
      </c>
      <c r="AK24">
        <v>54.313200000000002</v>
      </c>
      <c r="AL24">
        <v>1.3944000000000001</v>
      </c>
      <c r="AM24">
        <v>0</v>
      </c>
      <c r="AN24">
        <v>0.59302999999999995</v>
      </c>
      <c r="AO24">
        <v>0</v>
      </c>
      <c r="AP24">
        <v>0.51239999999999997</v>
      </c>
      <c r="AQ24">
        <v>31.122</v>
      </c>
      <c r="AR24">
        <v>2.76</v>
      </c>
      <c r="AS24">
        <v>6.0533999999999999</v>
      </c>
      <c r="AT24">
        <v>15.00135</v>
      </c>
      <c r="AU24">
        <v>0</v>
      </c>
      <c r="AV24">
        <v>9.9749999999999996</v>
      </c>
      <c r="AW24">
        <v>54.4086</v>
      </c>
      <c r="AX24">
        <v>92.063999999999993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2598.3908590000005</v>
      </c>
    </row>
    <row r="25" spans="1:117">
      <c r="A25" t="s">
        <v>67</v>
      </c>
      <c r="B25">
        <v>0</v>
      </c>
      <c r="C25">
        <v>19.95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683.12912700000004</v>
      </c>
      <c r="L25">
        <v>435.435</v>
      </c>
      <c r="M25">
        <v>92</v>
      </c>
      <c r="N25">
        <v>118.125</v>
      </c>
      <c r="O25">
        <v>123.66562500000001</v>
      </c>
      <c r="P25">
        <v>125.58750000000001</v>
      </c>
      <c r="Q25">
        <v>0</v>
      </c>
      <c r="R25">
        <v>42.392195999999998</v>
      </c>
      <c r="S25">
        <v>26.390910000000002</v>
      </c>
      <c r="T25">
        <v>0</v>
      </c>
      <c r="U25">
        <v>418.77</v>
      </c>
      <c r="V25">
        <v>18.140333999999999</v>
      </c>
      <c r="W25">
        <v>34.799309999999998</v>
      </c>
      <c r="X25">
        <v>147.515625</v>
      </c>
      <c r="Y25">
        <v>0</v>
      </c>
      <c r="Z25">
        <v>0</v>
      </c>
      <c r="AA25">
        <v>0</v>
      </c>
      <c r="AB25">
        <v>13.17004</v>
      </c>
      <c r="AC25">
        <v>0</v>
      </c>
      <c r="AD25">
        <v>0</v>
      </c>
      <c r="AE25">
        <v>16.478852</v>
      </c>
      <c r="AF25">
        <v>8.8740000000000006</v>
      </c>
      <c r="AG25">
        <v>0</v>
      </c>
      <c r="AH25">
        <v>37.880000000000003</v>
      </c>
      <c r="AI25">
        <v>0</v>
      </c>
      <c r="AJ25">
        <v>0</v>
      </c>
      <c r="AK25">
        <v>54.313200000000002</v>
      </c>
      <c r="AL25">
        <v>1.3944000000000001</v>
      </c>
      <c r="AM25">
        <v>0</v>
      </c>
      <c r="AN25">
        <v>0.59302999999999995</v>
      </c>
      <c r="AO25">
        <v>0</v>
      </c>
      <c r="AP25">
        <v>0.51239999999999997</v>
      </c>
      <c r="AQ25">
        <v>46.683</v>
      </c>
      <c r="AR25">
        <v>2.76</v>
      </c>
      <c r="AS25">
        <v>6.0533999999999999</v>
      </c>
      <c r="AT25">
        <v>15.00135</v>
      </c>
      <c r="AU25">
        <v>0</v>
      </c>
      <c r="AV25">
        <v>9.9749999999999996</v>
      </c>
      <c r="AW25">
        <v>54.4086</v>
      </c>
      <c r="AX25">
        <v>92.063999999999993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2646.0618990000007</v>
      </c>
    </row>
    <row r="26" spans="1:117">
      <c r="A26" t="s">
        <v>68</v>
      </c>
      <c r="B26">
        <v>0</v>
      </c>
      <c r="C26">
        <v>19.95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683.12912700000004</v>
      </c>
      <c r="L26">
        <v>435.435</v>
      </c>
      <c r="M26">
        <v>92</v>
      </c>
      <c r="N26">
        <v>118.125</v>
      </c>
      <c r="O26">
        <v>123.66562500000001</v>
      </c>
      <c r="P26">
        <v>125.58750000000001</v>
      </c>
      <c r="Q26">
        <v>0</v>
      </c>
      <c r="R26">
        <v>42.392195999999998</v>
      </c>
      <c r="S26">
        <v>26.390910000000002</v>
      </c>
      <c r="T26">
        <v>0</v>
      </c>
      <c r="U26">
        <v>418.77</v>
      </c>
      <c r="V26">
        <v>18.140333999999999</v>
      </c>
      <c r="W26">
        <v>34.799309999999998</v>
      </c>
      <c r="X26">
        <v>147.515625</v>
      </c>
      <c r="Y26">
        <v>0</v>
      </c>
      <c r="Z26">
        <v>0</v>
      </c>
      <c r="AA26">
        <v>0</v>
      </c>
      <c r="AB26">
        <v>13.17004</v>
      </c>
      <c r="AC26">
        <v>0</v>
      </c>
      <c r="AD26">
        <v>9.1360360000000007</v>
      </c>
      <c r="AE26">
        <v>32.957704</v>
      </c>
      <c r="AF26">
        <v>17.748000000000001</v>
      </c>
      <c r="AG26">
        <v>0</v>
      </c>
      <c r="AH26">
        <v>56.82</v>
      </c>
      <c r="AI26">
        <v>0</v>
      </c>
      <c r="AJ26">
        <v>0</v>
      </c>
      <c r="AK26">
        <v>54.313200000000002</v>
      </c>
      <c r="AL26">
        <v>1.3944000000000001</v>
      </c>
      <c r="AM26">
        <v>0</v>
      </c>
      <c r="AN26">
        <v>0.59302999999999995</v>
      </c>
      <c r="AO26">
        <v>0</v>
      </c>
      <c r="AP26">
        <v>0.51239999999999997</v>
      </c>
      <c r="AQ26">
        <v>46.683</v>
      </c>
      <c r="AR26">
        <v>2.76</v>
      </c>
      <c r="AS26">
        <v>6.0533999999999999</v>
      </c>
      <c r="AT26">
        <v>15.00135</v>
      </c>
      <c r="AU26">
        <v>0</v>
      </c>
      <c r="AV26">
        <v>9.9749999999999996</v>
      </c>
      <c r="AW26">
        <v>54.4086</v>
      </c>
      <c r="AX26">
        <v>92.063999999999993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2699.4907870000006</v>
      </c>
    </row>
    <row r="27" spans="1:117">
      <c r="A27" t="s">
        <v>69</v>
      </c>
      <c r="B27">
        <v>0</v>
      </c>
      <c r="C27">
        <v>18.899999999999999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683.12912700000004</v>
      </c>
      <c r="L27">
        <v>435.435</v>
      </c>
      <c r="M27">
        <v>92</v>
      </c>
      <c r="N27">
        <v>118.125</v>
      </c>
      <c r="O27">
        <v>123.66562500000001</v>
      </c>
      <c r="P27">
        <v>125.58750000000001</v>
      </c>
      <c r="Q27">
        <v>0</v>
      </c>
      <c r="R27">
        <v>42.392195999999998</v>
      </c>
      <c r="S27">
        <v>26.390910000000002</v>
      </c>
      <c r="T27">
        <v>0</v>
      </c>
      <c r="U27">
        <v>418.77</v>
      </c>
      <c r="V27">
        <v>18.140333999999999</v>
      </c>
      <c r="W27">
        <v>34.799309999999998</v>
      </c>
      <c r="X27">
        <v>147.515625</v>
      </c>
      <c r="Y27">
        <v>0</v>
      </c>
      <c r="Z27">
        <v>1.1000000000000001</v>
      </c>
      <c r="AA27">
        <v>7.0309999999999997</v>
      </c>
      <c r="AB27">
        <v>26.34008</v>
      </c>
      <c r="AC27">
        <v>9.6778399999999998</v>
      </c>
      <c r="AD27">
        <v>18.272072000000001</v>
      </c>
      <c r="AE27">
        <v>49.436556000000003</v>
      </c>
      <c r="AF27">
        <v>26.622</v>
      </c>
      <c r="AG27">
        <v>0</v>
      </c>
      <c r="AH27">
        <v>75.760000000000005</v>
      </c>
      <c r="AI27">
        <v>0</v>
      </c>
      <c r="AJ27">
        <v>0</v>
      </c>
      <c r="AK27">
        <v>54.313200000000002</v>
      </c>
      <c r="AL27">
        <v>1.3944000000000001</v>
      </c>
      <c r="AM27">
        <v>4.1322999999999999</v>
      </c>
      <c r="AN27">
        <v>0.59302999999999995</v>
      </c>
      <c r="AO27">
        <v>0</v>
      </c>
      <c r="AP27">
        <v>0.51239999999999997</v>
      </c>
      <c r="AQ27">
        <v>46.683</v>
      </c>
      <c r="AR27">
        <v>2.76</v>
      </c>
      <c r="AS27">
        <v>6.0533999999999999</v>
      </c>
      <c r="AT27">
        <v>15.00135</v>
      </c>
      <c r="AU27">
        <v>0</v>
      </c>
      <c r="AV27">
        <v>9.4499999999999993</v>
      </c>
      <c r="AW27">
        <v>54.4086</v>
      </c>
      <c r="AX27">
        <v>91.516000000000005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2785.9078550000008</v>
      </c>
    </row>
    <row r="28" spans="1:117">
      <c r="A28" t="s">
        <v>70</v>
      </c>
      <c r="B28">
        <v>0</v>
      </c>
      <c r="C28">
        <v>18.899999999999999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683.12912700000004</v>
      </c>
      <c r="L28">
        <v>435.435</v>
      </c>
      <c r="M28">
        <v>92</v>
      </c>
      <c r="N28">
        <v>118.125</v>
      </c>
      <c r="O28">
        <v>123.66562500000001</v>
      </c>
      <c r="P28">
        <v>125.58750000000001</v>
      </c>
      <c r="Q28">
        <v>0</v>
      </c>
      <c r="R28">
        <v>42.392195999999998</v>
      </c>
      <c r="S28">
        <v>26.390910000000002</v>
      </c>
      <c r="T28">
        <v>0</v>
      </c>
      <c r="U28">
        <v>418.77</v>
      </c>
      <c r="V28">
        <v>18.140333999999999</v>
      </c>
      <c r="W28">
        <v>34.799309999999998</v>
      </c>
      <c r="X28">
        <v>147.515625</v>
      </c>
      <c r="Y28">
        <v>0</v>
      </c>
      <c r="Z28">
        <v>13.041600000000001</v>
      </c>
      <c r="AA28">
        <v>14.04936</v>
      </c>
      <c r="AB28">
        <v>26.34008</v>
      </c>
      <c r="AC28">
        <v>29.062808</v>
      </c>
      <c r="AD28">
        <v>27.408107999999999</v>
      </c>
      <c r="AE28">
        <v>49.436556000000003</v>
      </c>
      <c r="AF28">
        <v>35.496000000000002</v>
      </c>
      <c r="AG28">
        <v>0</v>
      </c>
      <c r="AH28">
        <v>113.64</v>
      </c>
      <c r="AI28">
        <v>0</v>
      </c>
      <c r="AJ28">
        <v>0</v>
      </c>
      <c r="AK28">
        <v>54.313200000000002</v>
      </c>
      <c r="AL28">
        <v>1.3944000000000001</v>
      </c>
      <c r="AM28">
        <v>10.536032000000001</v>
      </c>
      <c r="AN28">
        <v>0.59302999999999995</v>
      </c>
      <c r="AO28">
        <v>0</v>
      </c>
      <c r="AP28">
        <v>0.51239999999999997</v>
      </c>
      <c r="AQ28">
        <v>50.4</v>
      </c>
      <c r="AR28">
        <v>2.76</v>
      </c>
      <c r="AS28">
        <v>6.0533999999999999</v>
      </c>
      <c r="AT28">
        <v>15.00135</v>
      </c>
      <c r="AU28">
        <v>0</v>
      </c>
      <c r="AV28">
        <v>9.4499999999999993</v>
      </c>
      <c r="AW28">
        <v>54.4086</v>
      </c>
      <c r="AX28">
        <v>91.516000000000005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2890.2635510000009</v>
      </c>
    </row>
    <row r="29" spans="1:117">
      <c r="A29" t="s">
        <v>71</v>
      </c>
      <c r="B29">
        <v>0</v>
      </c>
      <c r="C29">
        <v>18.899999999999999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683.12912700000004</v>
      </c>
      <c r="L29">
        <v>435.435</v>
      </c>
      <c r="M29">
        <v>92</v>
      </c>
      <c r="N29">
        <v>118.125</v>
      </c>
      <c r="O29">
        <v>123.66562500000001</v>
      </c>
      <c r="P29">
        <v>125.58750000000001</v>
      </c>
      <c r="Q29">
        <v>0</v>
      </c>
      <c r="R29">
        <v>42.392195999999998</v>
      </c>
      <c r="S29">
        <v>26.390910000000002</v>
      </c>
      <c r="T29">
        <v>0</v>
      </c>
      <c r="U29">
        <v>418.77</v>
      </c>
      <c r="V29">
        <v>18.140333999999999</v>
      </c>
      <c r="W29">
        <v>34.799309999999998</v>
      </c>
      <c r="X29">
        <v>147.515625</v>
      </c>
      <c r="Y29">
        <v>0</v>
      </c>
      <c r="Z29">
        <v>13.041600000000001</v>
      </c>
      <c r="AA29">
        <v>27.65</v>
      </c>
      <c r="AB29">
        <v>26.34008</v>
      </c>
      <c r="AC29">
        <v>29.062808</v>
      </c>
      <c r="AD29">
        <v>27.408107999999999</v>
      </c>
      <c r="AE29">
        <v>49.436556000000003</v>
      </c>
      <c r="AF29">
        <v>35.496000000000002</v>
      </c>
      <c r="AG29">
        <v>0</v>
      </c>
      <c r="AH29">
        <v>132.58000000000001</v>
      </c>
      <c r="AI29">
        <v>3.819</v>
      </c>
      <c r="AJ29">
        <v>0</v>
      </c>
      <c r="AK29">
        <v>54.313200000000002</v>
      </c>
      <c r="AL29">
        <v>1.3944000000000001</v>
      </c>
      <c r="AM29">
        <v>10.536032000000001</v>
      </c>
      <c r="AN29">
        <v>0.59302999999999995</v>
      </c>
      <c r="AO29">
        <v>0</v>
      </c>
      <c r="AP29">
        <v>0.51239999999999997</v>
      </c>
      <c r="AQ29">
        <v>50.4</v>
      </c>
      <c r="AR29">
        <v>2.76</v>
      </c>
      <c r="AS29">
        <v>6.0533999999999999</v>
      </c>
      <c r="AT29">
        <v>15.00135</v>
      </c>
      <c r="AU29">
        <v>0</v>
      </c>
      <c r="AV29">
        <v>9.4499999999999993</v>
      </c>
      <c r="AW29">
        <v>54.3</v>
      </c>
      <c r="AX29">
        <v>91.516000000000005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2926.514591000001</v>
      </c>
    </row>
    <row r="30" spans="1:117">
      <c r="A30" t="s">
        <v>72</v>
      </c>
      <c r="B30">
        <v>0</v>
      </c>
      <c r="C30">
        <v>18.899999999999999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683.12912700000004</v>
      </c>
      <c r="L30">
        <v>435.435</v>
      </c>
      <c r="M30">
        <v>92</v>
      </c>
      <c r="N30">
        <v>118.125</v>
      </c>
      <c r="O30">
        <v>123.66562500000001</v>
      </c>
      <c r="P30">
        <v>125.58750000000001</v>
      </c>
      <c r="Q30">
        <v>0</v>
      </c>
      <c r="R30">
        <v>42.392195999999998</v>
      </c>
      <c r="S30">
        <v>26.390910000000002</v>
      </c>
      <c r="T30">
        <v>0</v>
      </c>
      <c r="U30">
        <v>418.77</v>
      </c>
      <c r="V30">
        <v>18.140333999999999</v>
      </c>
      <c r="W30">
        <v>34.799309999999998</v>
      </c>
      <c r="X30">
        <v>147.515625</v>
      </c>
      <c r="Y30">
        <v>0</v>
      </c>
      <c r="Z30">
        <v>13.041600000000001</v>
      </c>
      <c r="AA30">
        <v>27.65</v>
      </c>
      <c r="AB30">
        <v>26.34008</v>
      </c>
      <c r="AC30">
        <v>29.062808</v>
      </c>
      <c r="AD30">
        <v>27.408107999999999</v>
      </c>
      <c r="AE30">
        <v>49.436556000000003</v>
      </c>
      <c r="AF30">
        <v>35.496000000000002</v>
      </c>
      <c r="AG30">
        <v>0</v>
      </c>
      <c r="AH30">
        <v>137.315</v>
      </c>
      <c r="AI30">
        <v>16.350411999999999</v>
      </c>
      <c r="AJ30">
        <v>0</v>
      </c>
      <c r="AK30">
        <v>54.313200000000002</v>
      </c>
      <c r="AL30">
        <v>6.9720000000000004</v>
      </c>
      <c r="AM30">
        <v>10.536032000000001</v>
      </c>
      <c r="AN30">
        <v>0.59302999999999995</v>
      </c>
      <c r="AO30">
        <v>0</v>
      </c>
      <c r="AP30">
        <v>0.51239999999999997</v>
      </c>
      <c r="AQ30">
        <v>50.4</v>
      </c>
      <c r="AR30">
        <v>3.8639999999999999</v>
      </c>
      <c r="AS30">
        <v>6.0533999999999999</v>
      </c>
      <c r="AT30">
        <v>15.00135</v>
      </c>
      <c r="AU30">
        <v>0</v>
      </c>
      <c r="AV30">
        <v>9.4499999999999993</v>
      </c>
      <c r="AW30">
        <v>54.3</v>
      </c>
      <c r="AX30">
        <v>91.516000000000005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2950.4626030000009</v>
      </c>
    </row>
    <row r="31" spans="1:117">
      <c r="A31" t="s">
        <v>73</v>
      </c>
      <c r="B31">
        <v>0</v>
      </c>
      <c r="C31">
        <v>18.899999999999999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683.12912700000004</v>
      </c>
      <c r="L31">
        <v>435.435</v>
      </c>
      <c r="M31">
        <v>92</v>
      </c>
      <c r="N31">
        <v>118.125</v>
      </c>
      <c r="O31">
        <v>123.66562500000001</v>
      </c>
      <c r="P31">
        <v>125.58750000000001</v>
      </c>
      <c r="Q31">
        <v>0</v>
      </c>
      <c r="R31">
        <v>42.392195999999998</v>
      </c>
      <c r="S31">
        <v>26.390910000000002</v>
      </c>
      <c r="T31">
        <v>0</v>
      </c>
      <c r="U31">
        <v>418.77</v>
      </c>
      <c r="V31">
        <v>18.140333999999999</v>
      </c>
      <c r="W31">
        <v>34.799309999999998</v>
      </c>
      <c r="X31">
        <v>147.515625</v>
      </c>
      <c r="Y31">
        <v>0</v>
      </c>
      <c r="Z31">
        <v>13.041600000000001</v>
      </c>
      <c r="AA31">
        <v>27.65</v>
      </c>
      <c r="AB31">
        <v>26.34008</v>
      </c>
      <c r="AC31">
        <v>29.062808</v>
      </c>
      <c r="AD31">
        <v>27.408107999999999</v>
      </c>
      <c r="AE31">
        <v>49.436556000000003</v>
      </c>
      <c r="AF31">
        <v>35.496000000000002</v>
      </c>
      <c r="AG31">
        <v>0</v>
      </c>
      <c r="AH31">
        <v>140.34540000000001</v>
      </c>
      <c r="AI31">
        <v>16.350411999999999</v>
      </c>
      <c r="AJ31">
        <v>0</v>
      </c>
      <c r="AK31">
        <v>54.313200000000002</v>
      </c>
      <c r="AL31">
        <v>70.882000000000005</v>
      </c>
      <c r="AM31">
        <v>10.536032000000001</v>
      </c>
      <c r="AN31">
        <v>0.59302999999999995</v>
      </c>
      <c r="AO31">
        <v>0</v>
      </c>
      <c r="AP31">
        <v>6.2769000000000004</v>
      </c>
      <c r="AQ31">
        <v>50.4</v>
      </c>
      <c r="AR31">
        <v>39.744</v>
      </c>
      <c r="AS31">
        <v>5.3807999999999998</v>
      </c>
      <c r="AT31">
        <v>15.00135</v>
      </c>
      <c r="AU31">
        <v>0</v>
      </c>
      <c r="AV31">
        <v>9.4499999999999993</v>
      </c>
      <c r="AW31">
        <v>54.3</v>
      </c>
      <c r="AX31">
        <v>91.516000000000005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3058.3749030000008</v>
      </c>
    </row>
    <row r="32" spans="1:117">
      <c r="A32" t="s">
        <v>74</v>
      </c>
      <c r="B32">
        <v>0</v>
      </c>
      <c r="C32">
        <v>18.899999999999999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683.12912700000004</v>
      </c>
      <c r="L32">
        <v>435.435</v>
      </c>
      <c r="M32">
        <v>92</v>
      </c>
      <c r="N32">
        <v>118.125</v>
      </c>
      <c r="O32">
        <v>123.66562500000001</v>
      </c>
      <c r="P32">
        <v>125.58750000000001</v>
      </c>
      <c r="Q32">
        <v>0</v>
      </c>
      <c r="R32">
        <v>42.392195999999998</v>
      </c>
      <c r="S32">
        <v>26.390910000000002</v>
      </c>
      <c r="T32">
        <v>0</v>
      </c>
      <c r="U32">
        <v>418.77</v>
      </c>
      <c r="V32">
        <v>18.140333999999999</v>
      </c>
      <c r="W32">
        <v>34.799309999999998</v>
      </c>
      <c r="X32">
        <v>147.515625</v>
      </c>
      <c r="Y32">
        <v>0</v>
      </c>
      <c r="Z32">
        <v>13.041600000000001</v>
      </c>
      <c r="AA32">
        <v>27.65</v>
      </c>
      <c r="AB32">
        <v>26.34008</v>
      </c>
      <c r="AC32">
        <v>29.062808</v>
      </c>
      <c r="AD32">
        <v>27.408107999999999</v>
      </c>
      <c r="AE32">
        <v>49.436556000000003</v>
      </c>
      <c r="AF32">
        <v>35.496000000000002</v>
      </c>
      <c r="AG32">
        <v>0</v>
      </c>
      <c r="AH32">
        <v>140.34540000000001</v>
      </c>
      <c r="AI32">
        <v>16.350411999999999</v>
      </c>
      <c r="AJ32">
        <v>0</v>
      </c>
      <c r="AK32">
        <v>54.313200000000002</v>
      </c>
      <c r="AL32">
        <v>70.882000000000005</v>
      </c>
      <c r="AM32">
        <v>10.536032000000001</v>
      </c>
      <c r="AN32">
        <v>0.59302999999999995</v>
      </c>
      <c r="AO32">
        <v>0</v>
      </c>
      <c r="AP32">
        <v>6.2769000000000004</v>
      </c>
      <c r="AQ32">
        <v>50.4</v>
      </c>
      <c r="AR32">
        <v>39.744</v>
      </c>
      <c r="AS32">
        <v>5.3807999999999998</v>
      </c>
      <c r="AT32">
        <v>15.00135</v>
      </c>
      <c r="AU32">
        <v>0</v>
      </c>
      <c r="AV32">
        <v>9.4499999999999993</v>
      </c>
      <c r="AW32">
        <v>54.3</v>
      </c>
      <c r="AX32">
        <v>91.516000000000005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3058.3749030000008</v>
      </c>
    </row>
    <row r="33" spans="1:117">
      <c r="A33" t="s">
        <v>75</v>
      </c>
      <c r="B33">
        <v>0</v>
      </c>
      <c r="C33">
        <v>18.899999999999999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682.82912699999997</v>
      </c>
      <c r="L33">
        <v>435.435</v>
      </c>
      <c r="M33">
        <v>92</v>
      </c>
      <c r="N33">
        <v>118.125</v>
      </c>
      <c r="O33">
        <v>123.66562500000001</v>
      </c>
      <c r="P33">
        <v>125.58750000000001</v>
      </c>
      <c r="Q33">
        <v>0</v>
      </c>
      <c r="R33">
        <v>42.392195999999998</v>
      </c>
      <c r="S33">
        <v>26.390910000000002</v>
      </c>
      <c r="T33">
        <v>0</v>
      </c>
      <c r="U33">
        <v>418.77</v>
      </c>
      <c r="V33">
        <v>18.140333999999999</v>
      </c>
      <c r="W33">
        <v>34.799309999999998</v>
      </c>
      <c r="X33">
        <v>147.515625</v>
      </c>
      <c r="Y33">
        <v>0</v>
      </c>
      <c r="Z33">
        <v>13.041600000000001</v>
      </c>
      <c r="AA33">
        <v>14.04936</v>
      </c>
      <c r="AB33">
        <v>26.34008</v>
      </c>
      <c r="AC33">
        <v>29.062808</v>
      </c>
      <c r="AD33">
        <v>27.408107999999999</v>
      </c>
      <c r="AE33">
        <v>49.436556000000003</v>
      </c>
      <c r="AF33">
        <v>35.496000000000002</v>
      </c>
      <c r="AG33">
        <v>0</v>
      </c>
      <c r="AH33">
        <v>118.375</v>
      </c>
      <c r="AI33">
        <v>16.350411999999999</v>
      </c>
      <c r="AJ33">
        <v>0</v>
      </c>
      <c r="AK33">
        <v>54.313200000000002</v>
      </c>
      <c r="AL33">
        <v>70.882000000000005</v>
      </c>
      <c r="AM33">
        <v>10.536032000000001</v>
      </c>
      <c r="AN33">
        <v>0.59302999999999995</v>
      </c>
      <c r="AO33">
        <v>0</v>
      </c>
      <c r="AP33">
        <v>6.2769000000000004</v>
      </c>
      <c r="AQ33">
        <v>50.4</v>
      </c>
      <c r="AR33">
        <v>6.6239999999999997</v>
      </c>
      <c r="AS33">
        <v>5.3807999999999998</v>
      </c>
      <c r="AT33">
        <v>15.00135</v>
      </c>
      <c r="AU33">
        <v>0</v>
      </c>
      <c r="AV33">
        <v>9.4499999999999993</v>
      </c>
      <c r="AW33">
        <v>53.974200000000003</v>
      </c>
      <c r="AX33">
        <v>91.516000000000005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2989.0580630000004</v>
      </c>
    </row>
    <row r="34" spans="1:117">
      <c r="A34" t="s">
        <v>76</v>
      </c>
      <c r="B34">
        <v>0</v>
      </c>
      <c r="C34">
        <v>18.899999999999999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682.82912699999997</v>
      </c>
      <c r="L34">
        <v>435.435</v>
      </c>
      <c r="M34">
        <v>92</v>
      </c>
      <c r="N34">
        <v>118.125</v>
      </c>
      <c r="O34">
        <v>123.66562500000001</v>
      </c>
      <c r="P34">
        <v>125.58750000000001</v>
      </c>
      <c r="Q34">
        <v>0</v>
      </c>
      <c r="R34">
        <v>42.392195999999998</v>
      </c>
      <c r="S34">
        <v>26.390910000000002</v>
      </c>
      <c r="T34">
        <v>0</v>
      </c>
      <c r="U34">
        <v>418.77</v>
      </c>
      <c r="V34">
        <v>18.140333999999999</v>
      </c>
      <c r="W34">
        <v>34.799309999999998</v>
      </c>
      <c r="X34">
        <v>147.515625</v>
      </c>
      <c r="Y34">
        <v>0</v>
      </c>
      <c r="Z34">
        <v>6.5208000000000004</v>
      </c>
      <c r="AA34">
        <v>14.04936</v>
      </c>
      <c r="AB34">
        <v>26.34008</v>
      </c>
      <c r="AC34">
        <v>9.6778399999999998</v>
      </c>
      <c r="AD34">
        <v>18.272072000000001</v>
      </c>
      <c r="AE34">
        <v>32.957704</v>
      </c>
      <c r="AF34">
        <v>17.748000000000001</v>
      </c>
      <c r="AG34">
        <v>0</v>
      </c>
      <c r="AH34">
        <v>87.408100000000005</v>
      </c>
      <c r="AI34">
        <v>16.350411999999999</v>
      </c>
      <c r="AJ34">
        <v>0</v>
      </c>
      <c r="AK34">
        <v>54.313200000000002</v>
      </c>
      <c r="AL34">
        <v>70.882000000000005</v>
      </c>
      <c r="AM34">
        <v>4.9321000000000002</v>
      </c>
      <c r="AN34">
        <v>0.59302999999999995</v>
      </c>
      <c r="AO34">
        <v>0</v>
      </c>
      <c r="AP34">
        <v>6.2769000000000004</v>
      </c>
      <c r="AQ34">
        <v>46.683</v>
      </c>
      <c r="AR34">
        <v>4.4160000000000004</v>
      </c>
      <c r="AS34">
        <v>5.3807999999999998</v>
      </c>
      <c r="AT34">
        <v>15.00135</v>
      </c>
      <c r="AU34">
        <v>0</v>
      </c>
      <c r="AV34">
        <v>9.4499999999999993</v>
      </c>
      <c r="AW34">
        <v>53.974200000000003</v>
      </c>
      <c r="AX34">
        <v>91.516000000000005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2877.2935750000001</v>
      </c>
    </row>
    <row r="35" spans="1:117">
      <c r="A35" t="s">
        <v>77</v>
      </c>
      <c r="B35">
        <v>0</v>
      </c>
      <c r="C35">
        <v>18.899999999999999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682.82912699999997</v>
      </c>
      <c r="L35">
        <v>435.435</v>
      </c>
      <c r="M35">
        <v>92</v>
      </c>
      <c r="N35">
        <v>118.125</v>
      </c>
      <c r="O35">
        <v>123.66562500000001</v>
      </c>
      <c r="P35">
        <v>125.58750000000001</v>
      </c>
      <c r="Q35">
        <v>0</v>
      </c>
      <c r="R35">
        <v>42.392195999999998</v>
      </c>
      <c r="S35">
        <v>26.390910000000002</v>
      </c>
      <c r="T35">
        <v>0</v>
      </c>
      <c r="U35">
        <v>418.77</v>
      </c>
      <c r="V35">
        <v>18.140333999999999</v>
      </c>
      <c r="W35">
        <v>34.799309999999998</v>
      </c>
      <c r="X35">
        <v>147.515625</v>
      </c>
      <c r="Y35">
        <v>0</v>
      </c>
      <c r="Z35">
        <v>6.5208000000000004</v>
      </c>
      <c r="AA35">
        <v>8.69</v>
      </c>
      <c r="AB35">
        <v>26.34008</v>
      </c>
      <c r="AC35">
        <v>0</v>
      </c>
      <c r="AD35">
        <v>9.1360360000000007</v>
      </c>
      <c r="AE35">
        <v>32.957704</v>
      </c>
      <c r="AF35">
        <v>8.8740000000000006</v>
      </c>
      <c r="AG35">
        <v>0</v>
      </c>
      <c r="AH35">
        <v>75.760000000000005</v>
      </c>
      <c r="AI35">
        <v>16.350411999999999</v>
      </c>
      <c r="AJ35">
        <v>0</v>
      </c>
      <c r="AK35">
        <v>54.313200000000002</v>
      </c>
      <c r="AL35">
        <v>6.9720000000000004</v>
      </c>
      <c r="AM35">
        <v>0</v>
      </c>
      <c r="AN35">
        <v>0.59302999999999995</v>
      </c>
      <c r="AO35">
        <v>0</v>
      </c>
      <c r="AP35">
        <v>0.51239999999999997</v>
      </c>
      <c r="AQ35">
        <v>46.683</v>
      </c>
      <c r="AR35">
        <v>4.4160000000000004</v>
      </c>
      <c r="AS35">
        <v>5.3807999999999998</v>
      </c>
      <c r="AT35">
        <v>15.00135</v>
      </c>
      <c r="AU35">
        <v>0</v>
      </c>
      <c r="AV35">
        <v>9.4499999999999993</v>
      </c>
      <c r="AW35">
        <v>53.974200000000003</v>
      </c>
      <c r="AX35">
        <v>91.516000000000005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2757.9916390000003</v>
      </c>
    </row>
    <row r="36" spans="1:117">
      <c r="A36" t="s">
        <v>78</v>
      </c>
      <c r="B36">
        <v>0</v>
      </c>
      <c r="C36">
        <v>18.899999999999999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682.82912699999997</v>
      </c>
      <c r="L36">
        <v>435.435</v>
      </c>
      <c r="M36">
        <v>92</v>
      </c>
      <c r="N36">
        <v>118.125</v>
      </c>
      <c r="O36">
        <v>123.66562500000001</v>
      </c>
      <c r="P36">
        <v>125.58750000000001</v>
      </c>
      <c r="Q36">
        <v>0</v>
      </c>
      <c r="R36">
        <v>42.392195999999998</v>
      </c>
      <c r="S36">
        <v>26.390910000000002</v>
      </c>
      <c r="T36">
        <v>0</v>
      </c>
      <c r="U36">
        <v>418.77</v>
      </c>
      <c r="V36">
        <v>18.140333999999999</v>
      </c>
      <c r="W36">
        <v>34.799309999999998</v>
      </c>
      <c r="X36">
        <v>147.515625</v>
      </c>
      <c r="Y36">
        <v>0</v>
      </c>
      <c r="Z36">
        <v>6.5208000000000004</v>
      </c>
      <c r="AA36">
        <v>0</v>
      </c>
      <c r="AB36">
        <v>26.34008</v>
      </c>
      <c r="AC36">
        <v>0</v>
      </c>
      <c r="AD36">
        <v>0</v>
      </c>
      <c r="AE36">
        <v>32.957704</v>
      </c>
      <c r="AF36">
        <v>8.8740000000000006</v>
      </c>
      <c r="AG36">
        <v>0</v>
      </c>
      <c r="AH36">
        <v>37.880000000000003</v>
      </c>
      <c r="AI36">
        <v>3.819</v>
      </c>
      <c r="AJ36">
        <v>0</v>
      </c>
      <c r="AK36">
        <v>54.313200000000002</v>
      </c>
      <c r="AL36">
        <v>1.3944000000000001</v>
      </c>
      <c r="AM36">
        <v>0</v>
      </c>
      <c r="AN36">
        <v>0.59302999999999995</v>
      </c>
      <c r="AO36">
        <v>0</v>
      </c>
      <c r="AP36">
        <v>0.51239999999999997</v>
      </c>
      <c r="AQ36">
        <v>46.683</v>
      </c>
      <c r="AR36">
        <v>5.52</v>
      </c>
      <c r="AS36">
        <v>5.3807999999999998</v>
      </c>
      <c r="AT36">
        <v>15.00135</v>
      </c>
      <c r="AU36">
        <v>0</v>
      </c>
      <c r="AV36">
        <v>9.4499999999999993</v>
      </c>
      <c r="AW36">
        <v>53.974200000000003</v>
      </c>
      <c r="AX36">
        <v>91.516000000000005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2685.2805910000002</v>
      </c>
    </row>
    <row r="37" spans="1:117">
      <c r="A37" t="s">
        <v>79</v>
      </c>
      <c r="B37">
        <v>0</v>
      </c>
      <c r="C37">
        <v>18.899999999999999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682.82912699999997</v>
      </c>
      <c r="L37">
        <v>435.435</v>
      </c>
      <c r="M37">
        <v>92</v>
      </c>
      <c r="N37">
        <v>118.125</v>
      </c>
      <c r="O37">
        <v>123.66562500000001</v>
      </c>
      <c r="P37">
        <v>125.58750000000001</v>
      </c>
      <c r="Q37">
        <v>0</v>
      </c>
      <c r="R37">
        <v>42.392195999999998</v>
      </c>
      <c r="S37">
        <v>26.390910000000002</v>
      </c>
      <c r="T37">
        <v>0</v>
      </c>
      <c r="U37">
        <v>418.77</v>
      </c>
      <c r="V37">
        <v>18.140333999999999</v>
      </c>
      <c r="W37">
        <v>34.799309999999998</v>
      </c>
      <c r="X37">
        <v>147.515625</v>
      </c>
      <c r="Y37">
        <v>0</v>
      </c>
      <c r="Z37">
        <v>6.5208000000000004</v>
      </c>
      <c r="AA37">
        <v>0</v>
      </c>
      <c r="AB37">
        <v>13.17004</v>
      </c>
      <c r="AC37">
        <v>0</v>
      </c>
      <c r="AD37">
        <v>0</v>
      </c>
      <c r="AE37">
        <v>32.957704</v>
      </c>
      <c r="AF37">
        <v>8.8740000000000006</v>
      </c>
      <c r="AG37">
        <v>0</v>
      </c>
      <c r="AH37">
        <v>23.390899999999998</v>
      </c>
      <c r="AI37">
        <v>0</v>
      </c>
      <c r="AJ37">
        <v>0</v>
      </c>
      <c r="AK37">
        <v>54.313200000000002</v>
      </c>
      <c r="AL37">
        <v>1.3944000000000001</v>
      </c>
      <c r="AM37">
        <v>0</v>
      </c>
      <c r="AN37">
        <v>0.59302999999999995</v>
      </c>
      <c r="AO37">
        <v>0</v>
      </c>
      <c r="AP37">
        <v>0.51239999999999997</v>
      </c>
      <c r="AQ37">
        <v>46.683</v>
      </c>
      <c r="AR37">
        <v>22.08</v>
      </c>
      <c r="AS37">
        <v>5.1117600000000003</v>
      </c>
      <c r="AT37">
        <v>15.00135</v>
      </c>
      <c r="AU37">
        <v>0</v>
      </c>
      <c r="AV37">
        <v>9.4499999999999993</v>
      </c>
      <c r="AW37">
        <v>53.974200000000003</v>
      </c>
      <c r="AX37">
        <v>91.516000000000005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2670.0934109999998</v>
      </c>
    </row>
    <row r="38" spans="1:117">
      <c r="A38" t="s">
        <v>80</v>
      </c>
      <c r="B38">
        <v>0</v>
      </c>
      <c r="C38">
        <v>18.899999999999999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682.82912699999997</v>
      </c>
      <c r="L38">
        <v>435.435</v>
      </c>
      <c r="M38">
        <v>92</v>
      </c>
      <c r="N38">
        <v>118.125</v>
      </c>
      <c r="O38">
        <v>123.66562500000001</v>
      </c>
      <c r="P38">
        <v>125.58750000000001</v>
      </c>
      <c r="Q38">
        <v>0</v>
      </c>
      <c r="R38">
        <v>42.392195999999998</v>
      </c>
      <c r="S38">
        <v>26.390910000000002</v>
      </c>
      <c r="T38">
        <v>0</v>
      </c>
      <c r="U38">
        <v>418.77</v>
      </c>
      <c r="V38">
        <v>18.140333999999999</v>
      </c>
      <c r="W38">
        <v>34.799309999999998</v>
      </c>
      <c r="X38">
        <v>147.515625</v>
      </c>
      <c r="Y38">
        <v>0</v>
      </c>
      <c r="Z38">
        <v>6.5208000000000004</v>
      </c>
      <c r="AA38">
        <v>0</v>
      </c>
      <c r="AB38">
        <v>0</v>
      </c>
      <c r="AC38">
        <v>0</v>
      </c>
      <c r="AD38">
        <v>0</v>
      </c>
      <c r="AE38">
        <v>32.957704</v>
      </c>
      <c r="AF38">
        <v>8.8740000000000006</v>
      </c>
      <c r="AG38">
        <v>0</v>
      </c>
      <c r="AH38">
        <v>0</v>
      </c>
      <c r="AI38">
        <v>0</v>
      </c>
      <c r="AJ38">
        <v>0</v>
      </c>
      <c r="AK38">
        <v>54.313200000000002</v>
      </c>
      <c r="AL38">
        <v>1.3944000000000001</v>
      </c>
      <c r="AM38">
        <v>0</v>
      </c>
      <c r="AN38">
        <v>0.59302999999999995</v>
      </c>
      <c r="AO38">
        <v>0</v>
      </c>
      <c r="AP38">
        <v>0.51239999999999997</v>
      </c>
      <c r="AQ38">
        <v>46.683</v>
      </c>
      <c r="AR38">
        <v>22.08</v>
      </c>
      <c r="AS38">
        <v>5.1117600000000003</v>
      </c>
      <c r="AT38">
        <v>15.00135</v>
      </c>
      <c r="AU38">
        <v>0</v>
      </c>
      <c r="AV38">
        <v>9.4499999999999993</v>
      </c>
      <c r="AW38">
        <v>53.974200000000003</v>
      </c>
      <c r="AX38">
        <v>91.516000000000005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2633.532471</v>
      </c>
    </row>
    <row r="39" spans="1:117">
      <c r="A39" t="s">
        <v>81</v>
      </c>
      <c r="B39">
        <v>0</v>
      </c>
      <c r="C39">
        <v>18.899999999999999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682.82912699999997</v>
      </c>
      <c r="L39">
        <v>435.435</v>
      </c>
      <c r="M39">
        <v>92</v>
      </c>
      <c r="N39">
        <v>118.125</v>
      </c>
      <c r="O39">
        <v>123.66562500000001</v>
      </c>
      <c r="P39">
        <v>125.58750000000001</v>
      </c>
      <c r="Q39">
        <v>0</v>
      </c>
      <c r="R39">
        <v>42.392195999999998</v>
      </c>
      <c r="S39">
        <v>26.390910000000002</v>
      </c>
      <c r="T39">
        <v>0</v>
      </c>
      <c r="U39">
        <v>418.77</v>
      </c>
      <c r="V39">
        <v>18.140333999999999</v>
      </c>
      <c r="W39">
        <v>34.799309999999998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32.957704</v>
      </c>
      <c r="AF39">
        <v>8.8740000000000006</v>
      </c>
      <c r="AG39">
        <v>0</v>
      </c>
      <c r="AH39">
        <v>0</v>
      </c>
      <c r="AI39">
        <v>0</v>
      </c>
      <c r="AJ39">
        <v>0</v>
      </c>
      <c r="AK39">
        <v>54.313200000000002</v>
      </c>
      <c r="AL39">
        <v>1.3944000000000001</v>
      </c>
      <c r="AM39">
        <v>0</v>
      </c>
      <c r="AN39">
        <v>0.59302999999999995</v>
      </c>
      <c r="AO39">
        <v>0</v>
      </c>
      <c r="AP39">
        <v>0.51239999999999997</v>
      </c>
      <c r="AQ39">
        <v>46.683</v>
      </c>
      <c r="AR39">
        <v>39.744</v>
      </c>
      <c r="AS39">
        <v>4.7081999999999997</v>
      </c>
      <c r="AT39">
        <v>15.00135</v>
      </c>
      <c r="AU39">
        <v>0</v>
      </c>
      <c r="AV39">
        <v>9.4499999999999993</v>
      </c>
      <c r="AW39">
        <v>53.974200000000003</v>
      </c>
      <c r="AX39">
        <v>91.516000000000005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2644.2721110000007</v>
      </c>
    </row>
    <row r="40" spans="1:117">
      <c r="A40" t="s">
        <v>82</v>
      </c>
      <c r="B40">
        <v>0</v>
      </c>
      <c r="C40">
        <v>18.899999999999999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682.82912699999997</v>
      </c>
      <c r="L40">
        <v>435.435</v>
      </c>
      <c r="M40">
        <v>92</v>
      </c>
      <c r="N40">
        <v>118.125</v>
      </c>
      <c r="O40">
        <v>123.66562500000001</v>
      </c>
      <c r="P40">
        <v>125.58750000000001</v>
      </c>
      <c r="Q40">
        <v>0</v>
      </c>
      <c r="R40">
        <v>42.392195999999998</v>
      </c>
      <c r="S40">
        <v>26.390910000000002</v>
      </c>
      <c r="T40">
        <v>0</v>
      </c>
      <c r="U40">
        <v>418.77</v>
      </c>
      <c r="V40">
        <v>18.140333999999999</v>
      </c>
      <c r="W40">
        <v>34.799309999999998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32.957704</v>
      </c>
      <c r="AF40">
        <v>8.8740000000000006</v>
      </c>
      <c r="AG40">
        <v>0</v>
      </c>
      <c r="AH40">
        <v>0</v>
      </c>
      <c r="AI40">
        <v>0</v>
      </c>
      <c r="AJ40">
        <v>0</v>
      </c>
      <c r="AK40">
        <v>54.313200000000002</v>
      </c>
      <c r="AL40">
        <v>1.3944000000000001</v>
      </c>
      <c r="AM40">
        <v>0</v>
      </c>
      <c r="AN40">
        <v>0.59302999999999995</v>
      </c>
      <c r="AO40">
        <v>0</v>
      </c>
      <c r="AP40">
        <v>0.51239999999999997</v>
      </c>
      <c r="AQ40">
        <v>46.683</v>
      </c>
      <c r="AR40">
        <v>39.744</v>
      </c>
      <c r="AS40">
        <v>4.7081999999999997</v>
      </c>
      <c r="AT40">
        <v>15.00135</v>
      </c>
      <c r="AU40">
        <v>0</v>
      </c>
      <c r="AV40">
        <v>9.4499999999999993</v>
      </c>
      <c r="AW40">
        <v>53.974200000000003</v>
      </c>
      <c r="AX40">
        <v>91.516000000000005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2644.2721110000007</v>
      </c>
    </row>
    <row r="41" spans="1:117">
      <c r="A41" t="s">
        <v>83</v>
      </c>
      <c r="B41">
        <v>0</v>
      </c>
      <c r="C41">
        <v>18.899999999999999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682.82912699999997</v>
      </c>
      <c r="L41">
        <v>435.435</v>
      </c>
      <c r="M41">
        <v>92</v>
      </c>
      <c r="N41">
        <v>118.125</v>
      </c>
      <c r="O41">
        <v>123.66562500000001</v>
      </c>
      <c r="P41">
        <v>125.58750000000001</v>
      </c>
      <c r="Q41">
        <v>0</v>
      </c>
      <c r="R41">
        <v>42.392195999999998</v>
      </c>
      <c r="S41">
        <v>26.390910000000002</v>
      </c>
      <c r="T41">
        <v>0</v>
      </c>
      <c r="U41">
        <v>418.77</v>
      </c>
      <c r="V41">
        <v>18.140333999999999</v>
      </c>
      <c r="W41">
        <v>34.799309999999998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0</v>
      </c>
      <c r="AH41">
        <v>0</v>
      </c>
      <c r="AI41">
        <v>0</v>
      </c>
      <c r="AJ41">
        <v>0</v>
      </c>
      <c r="AK41">
        <v>54.313200000000002</v>
      </c>
      <c r="AL41">
        <v>1.3944000000000001</v>
      </c>
      <c r="AM41">
        <v>0</v>
      </c>
      <c r="AN41">
        <v>0.59302999999999995</v>
      </c>
      <c r="AO41">
        <v>0</v>
      </c>
      <c r="AP41">
        <v>0.51239999999999997</v>
      </c>
      <c r="AQ41">
        <v>37.421999999999997</v>
      </c>
      <c r="AR41">
        <v>3.3119999999999998</v>
      </c>
      <c r="AS41">
        <v>4.7081999999999997</v>
      </c>
      <c r="AT41">
        <v>15.00135</v>
      </c>
      <c r="AU41">
        <v>0</v>
      </c>
      <c r="AV41">
        <v>9.4499999999999993</v>
      </c>
      <c r="AW41">
        <v>53.974200000000003</v>
      </c>
      <c r="AX41">
        <v>91.516000000000005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2582.1002590000007</v>
      </c>
    </row>
    <row r="42" spans="1:117">
      <c r="A42" t="s">
        <v>84</v>
      </c>
      <c r="B42">
        <v>0</v>
      </c>
      <c r="C42">
        <v>18.899999999999999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683.12912700000004</v>
      </c>
      <c r="L42">
        <v>435.435</v>
      </c>
      <c r="M42">
        <v>92</v>
      </c>
      <c r="N42">
        <v>118.125</v>
      </c>
      <c r="O42">
        <v>123.66562500000001</v>
      </c>
      <c r="P42">
        <v>125.58750000000001</v>
      </c>
      <c r="Q42">
        <v>0</v>
      </c>
      <c r="R42">
        <v>42.392195999999998</v>
      </c>
      <c r="S42">
        <v>26.390910000000002</v>
      </c>
      <c r="T42">
        <v>0</v>
      </c>
      <c r="U42">
        <v>418.77</v>
      </c>
      <c r="V42">
        <v>18.140333999999999</v>
      </c>
      <c r="W42">
        <v>34.799309999999998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0</v>
      </c>
      <c r="AH42">
        <v>0</v>
      </c>
      <c r="AI42">
        <v>0</v>
      </c>
      <c r="AJ42">
        <v>0</v>
      </c>
      <c r="AK42">
        <v>54.313200000000002</v>
      </c>
      <c r="AL42">
        <v>1.3944000000000001</v>
      </c>
      <c r="AM42">
        <v>0</v>
      </c>
      <c r="AN42">
        <v>0.59302999999999995</v>
      </c>
      <c r="AO42">
        <v>0</v>
      </c>
      <c r="AP42">
        <v>0.51239999999999997</v>
      </c>
      <c r="AQ42">
        <v>31.122</v>
      </c>
      <c r="AR42">
        <v>3.3119999999999998</v>
      </c>
      <c r="AS42">
        <v>4.7081999999999997</v>
      </c>
      <c r="AT42">
        <v>15.00135</v>
      </c>
      <c r="AU42">
        <v>0</v>
      </c>
      <c r="AV42">
        <v>9.4499999999999993</v>
      </c>
      <c r="AW42">
        <v>53.974200000000003</v>
      </c>
      <c r="AX42">
        <v>91.516000000000005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2576.1002590000003</v>
      </c>
    </row>
    <row r="43" spans="1:117">
      <c r="A43" t="s">
        <v>85</v>
      </c>
      <c r="B43">
        <v>0</v>
      </c>
      <c r="C43">
        <v>18.899999999999999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683.12912700000004</v>
      </c>
      <c r="L43">
        <v>435.435</v>
      </c>
      <c r="M43">
        <v>92</v>
      </c>
      <c r="N43">
        <v>118.125</v>
      </c>
      <c r="O43">
        <v>123.66562500000001</v>
      </c>
      <c r="P43">
        <v>125.58750000000001</v>
      </c>
      <c r="Q43">
        <v>0</v>
      </c>
      <c r="R43">
        <v>42.392195999999998</v>
      </c>
      <c r="S43">
        <v>26.390910000000002</v>
      </c>
      <c r="T43">
        <v>0</v>
      </c>
      <c r="U43">
        <v>418.77</v>
      </c>
      <c r="V43">
        <v>18.140333999999999</v>
      </c>
      <c r="W43">
        <v>34.799309999999998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8.8740000000000006</v>
      </c>
      <c r="AG43">
        <v>0</v>
      </c>
      <c r="AH43">
        <v>0</v>
      </c>
      <c r="AI43">
        <v>0</v>
      </c>
      <c r="AJ43">
        <v>0</v>
      </c>
      <c r="AK43">
        <v>54.313200000000002</v>
      </c>
      <c r="AL43">
        <v>1.3944000000000001</v>
      </c>
      <c r="AM43">
        <v>0</v>
      </c>
      <c r="AN43">
        <v>0.59302999999999995</v>
      </c>
      <c r="AO43">
        <v>0</v>
      </c>
      <c r="AP43">
        <v>0.51239999999999997</v>
      </c>
      <c r="AQ43">
        <v>31.122</v>
      </c>
      <c r="AR43">
        <v>3.3119999999999998</v>
      </c>
      <c r="AS43">
        <v>4.7081999999999997</v>
      </c>
      <c r="AT43">
        <v>15.00135</v>
      </c>
      <c r="AU43">
        <v>0</v>
      </c>
      <c r="AV43">
        <v>9.4499999999999993</v>
      </c>
      <c r="AW43">
        <v>53.974200000000003</v>
      </c>
      <c r="AX43">
        <v>91.516000000000005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2576.1002590000003</v>
      </c>
    </row>
    <row r="44" spans="1:117">
      <c r="A44" t="s">
        <v>86</v>
      </c>
      <c r="B44">
        <v>0</v>
      </c>
      <c r="C44">
        <v>18.899999999999999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683.12912700000004</v>
      </c>
      <c r="L44">
        <v>435.435</v>
      </c>
      <c r="M44">
        <v>92</v>
      </c>
      <c r="N44">
        <v>118.125</v>
      </c>
      <c r="O44">
        <v>123.66562500000001</v>
      </c>
      <c r="P44">
        <v>125.58750000000001</v>
      </c>
      <c r="Q44">
        <v>0</v>
      </c>
      <c r="R44">
        <v>42.392195999999998</v>
      </c>
      <c r="S44">
        <v>26.390910000000002</v>
      </c>
      <c r="T44">
        <v>0</v>
      </c>
      <c r="U44">
        <v>418.77</v>
      </c>
      <c r="V44">
        <v>18.140333999999999</v>
      </c>
      <c r="W44">
        <v>34.799309999999998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8.8740000000000006</v>
      </c>
      <c r="AG44">
        <v>0</v>
      </c>
      <c r="AH44">
        <v>0</v>
      </c>
      <c r="AI44">
        <v>0</v>
      </c>
      <c r="AJ44">
        <v>0</v>
      </c>
      <c r="AK44">
        <v>54.313200000000002</v>
      </c>
      <c r="AL44">
        <v>1.3944000000000001</v>
      </c>
      <c r="AM44">
        <v>0</v>
      </c>
      <c r="AN44">
        <v>0.59302999999999995</v>
      </c>
      <c r="AO44">
        <v>0</v>
      </c>
      <c r="AP44">
        <v>0.51239999999999997</v>
      </c>
      <c r="AQ44">
        <v>15.561</v>
      </c>
      <c r="AR44">
        <v>3.3119999999999998</v>
      </c>
      <c r="AS44">
        <v>24.75168</v>
      </c>
      <c r="AT44">
        <v>15.00135</v>
      </c>
      <c r="AU44">
        <v>0</v>
      </c>
      <c r="AV44">
        <v>9.4499999999999993</v>
      </c>
      <c r="AW44">
        <v>53.974200000000003</v>
      </c>
      <c r="AX44">
        <v>91.516000000000005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2580.5827390000004</v>
      </c>
    </row>
    <row r="45" spans="1:117">
      <c r="A45" t="s">
        <v>87</v>
      </c>
      <c r="B45">
        <v>0</v>
      </c>
      <c r="C45">
        <v>18.899999999999999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683.12912700000004</v>
      </c>
      <c r="L45">
        <v>435.435</v>
      </c>
      <c r="M45">
        <v>92</v>
      </c>
      <c r="N45">
        <v>118.125</v>
      </c>
      <c r="O45">
        <v>123.66562500000001</v>
      </c>
      <c r="P45">
        <v>125.58750000000001</v>
      </c>
      <c r="Q45">
        <v>0</v>
      </c>
      <c r="R45">
        <v>42.392195999999998</v>
      </c>
      <c r="S45">
        <v>26.390910000000002</v>
      </c>
      <c r="T45">
        <v>0</v>
      </c>
      <c r="U45">
        <v>418.77</v>
      </c>
      <c r="V45">
        <v>18.140333999999999</v>
      </c>
      <c r="W45">
        <v>34.799309999999998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16.478852</v>
      </c>
      <c r="AF45">
        <v>8.8740000000000006</v>
      </c>
      <c r="AG45">
        <v>0</v>
      </c>
      <c r="AH45">
        <v>0</v>
      </c>
      <c r="AI45">
        <v>0</v>
      </c>
      <c r="AJ45">
        <v>0</v>
      </c>
      <c r="AK45">
        <v>54.313200000000002</v>
      </c>
      <c r="AL45">
        <v>1.3944000000000001</v>
      </c>
      <c r="AM45">
        <v>0</v>
      </c>
      <c r="AN45">
        <v>0.59302999999999995</v>
      </c>
      <c r="AO45">
        <v>0</v>
      </c>
      <c r="AP45">
        <v>0.51239999999999997</v>
      </c>
      <c r="AQ45">
        <v>12.6</v>
      </c>
      <c r="AR45">
        <v>39.744</v>
      </c>
      <c r="AS45">
        <v>24.75168</v>
      </c>
      <c r="AT45">
        <v>15.00135</v>
      </c>
      <c r="AU45">
        <v>0</v>
      </c>
      <c r="AV45">
        <v>9.4499999999999993</v>
      </c>
      <c r="AW45">
        <v>53.974200000000003</v>
      </c>
      <c r="AX45">
        <v>91.516000000000005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2614.0537390000004</v>
      </c>
    </row>
    <row r="46" spans="1:117">
      <c r="A46" t="s">
        <v>88</v>
      </c>
      <c r="B46">
        <v>0</v>
      </c>
      <c r="C46">
        <v>18.899999999999999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683.12912700000004</v>
      </c>
      <c r="L46">
        <v>435.435</v>
      </c>
      <c r="M46">
        <v>92</v>
      </c>
      <c r="N46">
        <v>118.125</v>
      </c>
      <c r="O46">
        <v>123.66562500000001</v>
      </c>
      <c r="P46">
        <v>125.58750000000001</v>
      </c>
      <c r="Q46">
        <v>0</v>
      </c>
      <c r="R46">
        <v>42.392195999999998</v>
      </c>
      <c r="S46">
        <v>26.390910000000002</v>
      </c>
      <c r="T46">
        <v>0</v>
      </c>
      <c r="U46">
        <v>418.77</v>
      </c>
      <c r="V46">
        <v>18.140333999999999</v>
      </c>
      <c r="W46">
        <v>34.799309999999998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16.478852</v>
      </c>
      <c r="AF46">
        <v>8.8740000000000006</v>
      </c>
      <c r="AG46">
        <v>0</v>
      </c>
      <c r="AH46">
        <v>0</v>
      </c>
      <c r="AI46">
        <v>0</v>
      </c>
      <c r="AJ46">
        <v>0</v>
      </c>
      <c r="AK46">
        <v>54.313200000000002</v>
      </c>
      <c r="AL46">
        <v>1.3944000000000001</v>
      </c>
      <c r="AM46">
        <v>0</v>
      </c>
      <c r="AN46">
        <v>0.59302999999999995</v>
      </c>
      <c r="AO46">
        <v>0</v>
      </c>
      <c r="AP46">
        <v>0.51239999999999997</v>
      </c>
      <c r="AQ46">
        <v>0</v>
      </c>
      <c r="AR46">
        <v>39.744</v>
      </c>
      <c r="AS46">
        <v>24.75168</v>
      </c>
      <c r="AT46">
        <v>15.00135</v>
      </c>
      <c r="AU46">
        <v>0</v>
      </c>
      <c r="AV46">
        <v>9.4499999999999993</v>
      </c>
      <c r="AW46">
        <v>53.974200000000003</v>
      </c>
      <c r="AX46">
        <v>91.516000000000005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2601.4537390000005</v>
      </c>
    </row>
    <row r="47" spans="1:117">
      <c r="A47" t="s">
        <v>89</v>
      </c>
      <c r="B47">
        <v>0</v>
      </c>
      <c r="C47">
        <v>18.899999999999999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683.12912700000004</v>
      </c>
      <c r="L47">
        <v>435.435</v>
      </c>
      <c r="M47">
        <v>92</v>
      </c>
      <c r="N47">
        <v>118.125</v>
      </c>
      <c r="O47">
        <v>123.66562500000001</v>
      </c>
      <c r="P47">
        <v>125.58750000000001</v>
      </c>
      <c r="Q47">
        <v>0</v>
      </c>
      <c r="R47">
        <v>42.392195999999998</v>
      </c>
      <c r="S47">
        <v>26.390910000000002</v>
      </c>
      <c r="T47">
        <v>0</v>
      </c>
      <c r="U47">
        <v>418.77</v>
      </c>
      <c r="V47">
        <v>18.140333999999999</v>
      </c>
      <c r="W47">
        <v>34.799309999999998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8.8740000000000006</v>
      </c>
      <c r="AG47">
        <v>0</v>
      </c>
      <c r="AH47">
        <v>0</v>
      </c>
      <c r="AI47">
        <v>0</v>
      </c>
      <c r="AJ47">
        <v>0</v>
      </c>
      <c r="AK47">
        <v>54.313200000000002</v>
      </c>
      <c r="AL47">
        <v>1.3944000000000001</v>
      </c>
      <c r="AM47">
        <v>0</v>
      </c>
      <c r="AN47">
        <v>0.59302999999999995</v>
      </c>
      <c r="AO47">
        <v>0</v>
      </c>
      <c r="AP47">
        <v>0.51239999999999997</v>
      </c>
      <c r="AQ47">
        <v>0</v>
      </c>
      <c r="AR47">
        <v>3.3119999999999998</v>
      </c>
      <c r="AS47">
        <v>24.75168</v>
      </c>
      <c r="AT47">
        <v>15.00135</v>
      </c>
      <c r="AU47">
        <v>0</v>
      </c>
      <c r="AV47">
        <v>9.4499999999999993</v>
      </c>
      <c r="AW47">
        <v>53.974200000000003</v>
      </c>
      <c r="AX47">
        <v>91.516000000000005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2548.5428870000001</v>
      </c>
    </row>
    <row r="48" spans="1:117">
      <c r="A48" t="s">
        <v>90</v>
      </c>
      <c r="B48">
        <v>0</v>
      </c>
      <c r="C48">
        <v>18.899999999999999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683.12912700000004</v>
      </c>
      <c r="L48">
        <v>435.435</v>
      </c>
      <c r="M48">
        <v>92</v>
      </c>
      <c r="N48">
        <v>118.125</v>
      </c>
      <c r="O48">
        <v>123.66562500000001</v>
      </c>
      <c r="P48">
        <v>125.58750000000001</v>
      </c>
      <c r="Q48">
        <v>0</v>
      </c>
      <c r="R48">
        <v>42.392195999999998</v>
      </c>
      <c r="S48">
        <v>26.390910000000002</v>
      </c>
      <c r="T48">
        <v>0</v>
      </c>
      <c r="U48">
        <v>418.77</v>
      </c>
      <c r="V48">
        <v>18.140333999999999</v>
      </c>
      <c r="W48">
        <v>34.799309999999998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8.8740000000000006</v>
      </c>
      <c r="AG48">
        <v>0</v>
      </c>
      <c r="AH48">
        <v>0</v>
      </c>
      <c r="AI48">
        <v>0</v>
      </c>
      <c r="AJ48">
        <v>0</v>
      </c>
      <c r="AK48">
        <v>54.313200000000002</v>
      </c>
      <c r="AL48">
        <v>1.3944000000000001</v>
      </c>
      <c r="AM48">
        <v>0</v>
      </c>
      <c r="AN48">
        <v>0.59302999999999995</v>
      </c>
      <c r="AO48">
        <v>0</v>
      </c>
      <c r="AP48">
        <v>0.51239999999999997</v>
      </c>
      <c r="AQ48">
        <v>0</v>
      </c>
      <c r="AR48">
        <v>3.3119999999999998</v>
      </c>
      <c r="AS48">
        <v>24.75168</v>
      </c>
      <c r="AT48">
        <v>15.00135</v>
      </c>
      <c r="AU48">
        <v>0</v>
      </c>
      <c r="AV48">
        <v>9.4499999999999993</v>
      </c>
      <c r="AW48">
        <v>53.974200000000003</v>
      </c>
      <c r="AX48">
        <v>91.516000000000005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2548.5428870000001</v>
      </c>
    </row>
    <row r="49" spans="1:117">
      <c r="A49" t="s">
        <v>91</v>
      </c>
      <c r="B49">
        <v>0</v>
      </c>
      <c r="C49">
        <v>9.4499999999999993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683.12912700000004</v>
      </c>
      <c r="L49">
        <v>435.435</v>
      </c>
      <c r="M49">
        <v>92</v>
      </c>
      <c r="N49">
        <v>118.125</v>
      </c>
      <c r="O49">
        <v>123.66562500000001</v>
      </c>
      <c r="P49">
        <v>125.58750000000001</v>
      </c>
      <c r="Q49">
        <v>0</v>
      </c>
      <c r="R49">
        <v>42.392195999999998</v>
      </c>
      <c r="S49">
        <v>26.390910000000002</v>
      </c>
      <c r="T49">
        <v>0</v>
      </c>
      <c r="U49">
        <v>418.77</v>
      </c>
      <c r="V49">
        <v>18.140333999999999</v>
      </c>
      <c r="W49">
        <v>34.799309999999998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8.8740000000000006</v>
      </c>
      <c r="AG49">
        <v>0</v>
      </c>
      <c r="AH49">
        <v>0</v>
      </c>
      <c r="AI49">
        <v>0</v>
      </c>
      <c r="AJ49">
        <v>0</v>
      </c>
      <c r="AK49">
        <v>54.313200000000002</v>
      </c>
      <c r="AL49">
        <v>1.3944000000000001</v>
      </c>
      <c r="AM49">
        <v>0</v>
      </c>
      <c r="AN49">
        <v>0.59302999999999995</v>
      </c>
      <c r="AO49">
        <v>0</v>
      </c>
      <c r="AP49">
        <v>0.51239999999999997</v>
      </c>
      <c r="AQ49">
        <v>0</v>
      </c>
      <c r="AR49">
        <v>3.3119999999999998</v>
      </c>
      <c r="AS49">
        <v>24.75168</v>
      </c>
      <c r="AT49">
        <v>15.00135</v>
      </c>
      <c r="AU49">
        <v>0</v>
      </c>
      <c r="AV49">
        <v>18.899999999999999</v>
      </c>
      <c r="AW49">
        <v>53.974200000000003</v>
      </c>
      <c r="AX49">
        <v>91.516000000000005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2548.5428870000005</v>
      </c>
    </row>
    <row r="50" spans="1:117">
      <c r="A50" t="s">
        <v>92</v>
      </c>
      <c r="B50">
        <v>0</v>
      </c>
      <c r="C50">
        <v>9.4499999999999993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683.12912700000004</v>
      </c>
      <c r="L50">
        <v>435.435</v>
      </c>
      <c r="M50">
        <v>92</v>
      </c>
      <c r="N50">
        <v>118.125</v>
      </c>
      <c r="O50">
        <v>123.66562500000001</v>
      </c>
      <c r="P50">
        <v>125.58750000000001</v>
      </c>
      <c r="Q50">
        <v>0</v>
      </c>
      <c r="R50">
        <v>42.392195999999998</v>
      </c>
      <c r="S50">
        <v>26.390910000000002</v>
      </c>
      <c r="T50">
        <v>0</v>
      </c>
      <c r="U50">
        <v>418.77</v>
      </c>
      <c r="V50">
        <v>18.140333999999999</v>
      </c>
      <c r="W50">
        <v>34.799309999999998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8.8740000000000006</v>
      </c>
      <c r="AG50">
        <v>0</v>
      </c>
      <c r="AH50">
        <v>0</v>
      </c>
      <c r="AI50">
        <v>0</v>
      </c>
      <c r="AJ50">
        <v>0</v>
      </c>
      <c r="AK50">
        <v>54.313200000000002</v>
      </c>
      <c r="AL50">
        <v>1.3944000000000001</v>
      </c>
      <c r="AM50">
        <v>0</v>
      </c>
      <c r="AN50">
        <v>0.59302999999999995</v>
      </c>
      <c r="AO50">
        <v>0</v>
      </c>
      <c r="AP50">
        <v>0.51239999999999997</v>
      </c>
      <c r="AQ50">
        <v>0</v>
      </c>
      <c r="AR50">
        <v>3.3119999999999998</v>
      </c>
      <c r="AS50">
        <v>4.7081999999999997</v>
      </c>
      <c r="AT50">
        <v>15.00135</v>
      </c>
      <c r="AU50">
        <v>0</v>
      </c>
      <c r="AV50">
        <v>18.899999999999999</v>
      </c>
      <c r="AW50">
        <v>53.974200000000003</v>
      </c>
      <c r="AX50">
        <v>91.516000000000005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2528.4994070000007</v>
      </c>
    </row>
    <row r="51" spans="1:117">
      <c r="A51" t="s">
        <v>93</v>
      </c>
      <c r="B51">
        <v>0</v>
      </c>
      <c r="C51">
        <v>9.9749999999999996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683.12912700000004</v>
      </c>
      <c r="L51">
        <v>435.435</v>
      </c>
      <c r="M51">
        <v>92</v>
      </c>
      <c r="N51">
        <v>118.125</v>
      </c>
      <c r="O51">
        <v>123.66562500000001</v>
      </c>
      <c r="P51">
        <v>125.58750000000001</v>
      </c>
      <c r="Q51">
        <v>0</v>
      </c>
      <c r="R51">
        <v>42.392195999999998</v>
      </c>
      <c r="S51">
        <v>26.390910000000002</v>
      </c>
      <c r="T51">
        <v>0</v>
      </c>
      <c r="U51">
        <v>418.77</v>
      </c>
      <c r="V51">
        <v>18.140333999999999</v>
      </c>
      <c r="W51">
        <v>34.799309999999998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8.8740000000000006</v>
      </c>
      <c r="AG51">
        <v>0</v>
      </c>
      <c r="AH51">
        <v>0</v>
      </c>
      <c r="AI51">
        <v>0</v>
      </c>
      <c r="AJ51">
        <v>0</v>
      </c>
      <c r="AK51">
        <v>54.313200000000002</v>
      </c>
      <c r="AL51">
        <v>1.3944000000000001</v>
      </c>
      <c r="AM51">
        <v>0</v>
      </c>
      <c r="AN51">
        <v>0.59302999999999995</v>
      </c>
      <c r="AO51">
        <v>0</v>
      </c>
      <c r="AP51">
        <v>0.51239999999999997</v>
      </c>
      <c r="AQ51">
        <v>0</v>
      </c>
      <c r="AR51">
        <v>3.3119999999999998</v>
      </c>
      <c r="AS51">
        <v>4.7081999999999997</v>
      </c>
      <c r="AT51">
        <v>15.00135</v>
      </c>
      <c r="AU51">
        <v>0</v>
      </c>
      <c r="AV51">
        <v>18.899999999999999</v>
      </c>
      <c r="AW51">
        <v>53.974200000000003</v>
      </c>
      <c r="AX51">
        <v>91.516000000000005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2529.0244070000008</v>
      </c>
    </row>
    <row r="52" spans="1:117">
      <c r="A52" t="s">
        <v>94</v>
      </c>
      <c r="B52">
        <v>0</v>
      </c>
      <c r="C52">
        <v>9.9749999999999996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683.12912700000004</v>
      </c>
      <c r="L52">
        <v>435.435</v>
      </c>
      <c r="M52">
        <v>92</v>
      </c>
      <c r="N52">
        <v>118.125</v>
      </c>
      <c r="O52">
        <v>123.66562500000001</v>
      </c>
      <c r="P52">
        <v>125.58750000000001</v>
      </c>
      <c r="Q52">
        <v>0</v>
      </c>
      <c r="R52">
        <v>42.392195999999998</v>
      </c>
      <c r="S52">
        <v>26.390910000000002</v>
      </c>
      <c r="T52">
        <v>0</v>
      </c>
      <c r="U52">
        <v>418.77</v>
      </c>
      <c r="V52">
        <v>18.140333999999999</v>
      </c>
      <c r="W52">
        <v>34.799309999999998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8.8740000000000006</v>
      </c>
      <c r="AG52">
        <v>0</v>
      </c>
      <c r="AH52">
        <v>0</v>
      </c>
      <c r="AI52">
        <v>0</v>
      </c>
      <c r="AJ52">
        <v>0</v>
      </c>
      <c r="AK52">
        <v>54.313200000000002</v>
      </c>
      <c r="AL52">
        <v>1.3944000000000001</v>
      </c>
      <c r="AM52">
        <v>0</v>
      </c>
      <c r="AN52">
        <v>0.59302999999999995</v>
      </c>
      <c r="AO52">
        <v>0</v>
      </c>
      <c r="AP52">
        <v>0.51239999999999997</v>
      </c>
      <c r="AQ52">
        <v>0</v>
      </c>
      <c r="AR52">
        <v>3.3119999999999998</v>
      </c>
      <c r="AS52">
        <v>4.7081999999999997</v>
      </c>
      <c r="AT52">
        <v>15.00135</v>
      </c>
      <c r="AU52">
        <v>0</v>
      </c>
      <c r="AV52">
        <v>18.899999999999999</v>
      </c>
      <c r="AW52">
        <v>53.974200000000003</v>
      </c>
      <c r="AX52">
        <v>91.516000000000005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2529.0244070000008</v>
      </c>
    </row>
    <row r="53" spans="1:117">
      <c r="A53" t="s">
        <v>95</v>
      </c>
      <c r="B53">
        <v>0</v>
      </c>
      <c r="C53">
        <v>9.9749999999999996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683.12912700000004</v>
      </c>
      <c r="L53">
        <v>435.435</v>
      </c>
      <c r="M53">
        <v>92</v>
      </c>
      <c r="N53">
        <v>118.125</v>
      </c>
      <c r="O53">
        <v>123.66562500000001</v>
      </c>
      <c r="P53">
        <v>125.58750000000001</v>
      </c>
      <c r="Q53">
        <v>0</v>
      </c>
      <c r="R53">
        <v>42.392195999999998</v>
      </c>
      <c r="S53">
        <v>26.390910000000002</v>
      </c>
      <c r="T53">
        <v>0</v>
      </c>
      <c r="U53">
        <v>418.77</v>
      </c>
      <c r="V53">
        <v>18.140333999999999</v>
      </c>
      <c r="W53">
        <v>34.799309999999998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8.8740000000000006</v>
      </c>
      <c r="AG53">
        <v>0</v>
      </c>
      <c r="AH53">
        <v>0</v>
      </c>
      <c r="AI53">
        <v>0</v>
      </c>
      <c r="AJ53">
        <v>0</v>
      </c>
      <c r="AK53">
        <v>54.313200000000002</v>
      </c>
      <c r="AL53">
        <v>1.3944000000000001</v>
      </c>
      <c r="AM53">
        <v>0</v>
      </c>
      <c r="AN53">
        <v>0.59302999999999995</v>
      </c>
      <c r="AO53">
        <v>0</v>
      </c>
      <c r="AP53">
        <v>0.51239999999999997</v>
      </c>
      <c r="AQ53">
        <v>0</v>
      </c>
      <c r="AR53">
        <v>3.3119999999999998</v>
      </c>
      <c r="AS53">
        <v>4.7081999999999997</v>
      </c>
      <c r="AT53">
        <v>15.00135</v>
      </c>
      <c r="AU53">
        <v>0</v>
      </c>
      <c r="AV53">
        <v>18.899999999999999</v>
      </c>
      <c r="AW53">
        <v>53.974200000000003</v>
      </c>
      <c r="AX53">
        <v>91.516000000000005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2529.0244070000008</v>
      </c>
    </row>
    <row r="54" spans="1:117">
      <c r="A54" t="s">
        <v>96</v>
      </c>
      <c r="B54">
        <v>0</v>
      </c>
      <c r="C54">
        <v>9.9749999999999996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683.12912700000004</v>
      </c>
      <c r="L54">
        <v>435.435</v>
      </c>
      <c r="M54">
        <v>92</v>
      </c>
      <c r="N54">
        <v>118.125</v>
      </c>
      <c r="O54">
        <v>123.66562500000001</v>
      </c>
      <c r="P54">
        <v>125.58750000000001</v>
      </c>
      <c r="Q54">
        <v>0</v>
      </c>
      <c r="R54">
        <v>42.392195999999998</v>
      </c>
      <c r="S54">
        <v>26.390910000000002</v>
      </c>
      <c r="T54">
        <v>0</v>
      </c>
      <c r="U54">
        <v>418.77</v>
      </c>
      <c r="V54">
        <v>18.140333999999999</v>
      </c>
      <c r="W54">
        <v>34.799309999999998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8.8740000000000006</v>
      </c>
      <c r="AG54">
        <v>0</v>
      </c>
      <c r="AH54">
        <v>0</v>
      </c>
      <c r="AI54">
        <v>0</v>
      </c>
      <c r="AJ54">
        <v>0</v>
      </c>
      <c r="AK54">
        <v>54.313200000000002</v>
      </c>
      <c r="AL54">
        <v>1.3944000000000001</v>
      </c>
      <c r="AM54">
        <v>0</v>
      </c>
      <c r="AN54">
        <v>0.59302999999999995</v>
      </c>
      <c r="AO54">
        <v>0</v>
      </c>
      <c r="AP54">
        <v>0.51239999999999997</v>
      </c>
      <c r="AQ54">
        <v>0</v>
      </c>
      <c r="AR54">
        <v>3.3119999999999998</v>
      </c>
      <c r="AS54">
        <v>4.7081999999999997</v>
      </c>
      <c r="AT54">
        <v>15.00135</v>
      </c>
      <c r="AU54">
        <v>0</v>
      </c>
      <c r="AV54">
        <v>18.899999999999999</v>
      </c>
      <c r="AW54">
        <v>53.974200000000003</v>
      </c>
      <c r="AX54">
        <v>91.516000000000005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2529.0244070000008</v>
      </c>
    </row>
    <row r="55" spans="1:117">
      <c r="A55" t="s">
        <v>97</v>
      </c>
      <c r="B55">
        <v>0</v>
      </c>
      <c r="C55">
        <v>9.9749999999999996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683.12912700000004</v>
      </c>
      <c r="L55">
        <v>435.435</v>
      </c>
      <c r="M55">
        <v>92</v>
      </c>
      <c r="N55">
        <v>118.125</v>
      </c>
      <c r="O55">
        <v>123.66562500000001</v>
      </c>
      <c r="P55">
        <v>125.58750000000001</v>
      </c>
      <c r="Q55">
        <v>0</v>
      </c>
      <c r="R55">
        <v>42.392195999999998</v>
      </c>
      <c r="S55">
        <v>26.390910000000002</v>
      </c>
      <c r="T55">
        <v>0</v>
      </c>
      <c r="U55">
        <v>418.77</v>
      </c>
      <c r="V55">
        <v>18.140333999999999</v>
      </c>
      <c r="W55">
        <v>34.799309999999998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0</v>
      </c>
      <c r="AH55">
        <v>0</v>
      </c>
      <c r="AI55">
        <v>0</v>
      </c>
      <c r="AJ55">
        <v>0</v>
      </c>
      <c r="AK55">
        <v>54.313200000000002</v>
      </c>
      <c r="AL55">
        <v>1.3944000000000001</v>
      </c>
      <c r="AM55">
        <v>0</v>
      </c>
      <c r="AN55">
        <v>0.59302999999999995</v>
      </c>
      <c r="AO55">
        <v>0</v>
      </c>
      <c r="AP55">
        <v>0.51239999999999997</v>
      </c>
      <c r="AQ55">
        <v>0</v>
      </c>
      <c r="AR55">
        <v>3.3119999999999998</v>
      </c>
      <c r="AS55">
        <v>4.7081999999999997</v>
      </c>
      <c r="AT55">
        <v>15.00135</v>
      </c>
      <c r="AU55">
        <v>0</v>
      </c>
      <c r="AV55">
        <v>18.899999999999999</v>
      </c>
      <c r="AW55">
        <v>53.974200000000003</v>
      </c>
      <c r="AX55">
        <v>91.516000000000005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2529.0244070000008</v>
      </c>
    </row>
    <row r="56" spans="1:117">
      <c r="A56" t="s">
        <v>98</v>
      </c>
      <c r="B56">
        <v>0</v>
      </c>
      <c r="C56">
        <v>9.9749999999999996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683.12912700000004</v>
      </c>
      <c r="L56">
        <v>435.435</v>
      </c>
      <c r="M56">
        <v>92</v>
      </c>
      <c r="N56">
        <v>118.125</v>
      </c>
      <c r="O56">
        <v>123.66562500000001</v>
      </c>
      <c r="P56">
        <v>125.58750000000001</v>
      </c>
      <c r="Q56">
        <v>0</v>
      </c>
      <c r="R56">
        <v>42.392195999999998</v>
      </c>
      <c r="S56">
        <v>26.390910000000002</v>
      </c>
      <c r="T56">
        <v>0</v>
      </c>
      <c r="U56">
        <v>418.77</v>
      </c>
      <c r="V56">
        <v>18.140333999999999</v>
      </c>
      <c r="W56">
        <v>34.799309999999998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0</v>
      </c>
      <c r="AH56">
        <v>0</v>
      </c>
      <c r="AI56">
        <v>0</v>
      </c>
      <c r="AJ56">
        <v>0</v>
      </c>
      <c r="AK56">
        <v>54.313200000000002</v>
      </c>
      <c r="AL56">
        <v>1.3944000000000001</v>
      </c>
      <c r="AM56">
        <v>0</v>
      </c>
      <c r="AN56">
        <v>0.59302999999999995</v>
      </c>
      <c r="AO56">
        <v>0</v>
      </c>
      <c r="AP56">
        <v>0.51239999999999997</v>
      </c>
      <c r="AQ56">
        <v>0</v>
      </c>
      <c r="AR56">
        <v>3.3119999999999998</v>
      </c>
      <c r="AS56">
        <v>4.7081999999999997</v>
      </c>
      <c r="AT56">
        <v>15.00135</v>
      </c>
      <c r="AU56">
        <v>0</v>
      </c>
      <c r="AV56">
        <v>18.899999999999999</v>
      </c>
      <c r="AW56">
        <v>53.974200000000003</v>
      </c>
      <c r="AX56">
        <v>91.516000000000005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2529.0244070000008</v>
      </c>
    </row>
    <row r="57" spans="1:117">
      <c r="A57" t="s">
        <v>99</v>
      </c>
      <c r="B57">
        <v>0</v>
      </c>
      <c r="C57">
        <v>9.9749999999999996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683.12912700000004</v>
      </c>
      <c r="L57">
        <v>435.435</v>
      </c>
      <c r="M57">
        <v>92</v>
      </c>
      <c r="N57">
        <v>118.125</v>
      </c>
      <c r="O57">
        <v>123.66562500000001</v>
      </c>
      <c r="P57">
        <v>125.58750000000001</v>
      </c>
      <c r="Q57">
        <v>0</v>
      </c>
      <c r="R57">
        <v>42.392195999999998</v>
      </c>
      <c r="S57">
        <v>26.390910000000002</v>
      </c>
      <c r="T57">
        <v>0</v>
      </c>
      <c r="U57">
        <v>418.77</v>
      </c>
      <c r="V57">
        <v>18.140333999999999</v>
      </c>
      <c r="W57">
        <v>34.799309999999998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0</v>
      </c>
      <c r="AH57">
        <v>0</v>
      </c>
      <c r="AI57">
        <v>0</v>
      </c>
      <c r="AJ57">
        <v>0</v>
      </c>
      <c r="AK57">
        <v>54.313200000000002</v>
      </c>
      <c r="AL57">
        <v>1.3944000000000001</v>
      </c>
      <c r="AM57">
        <v>0</v>
      </c>
      <c r="AN57">
        <v>0.59302999999999995</v>
      </c>
      <c r="AO57">
        <v>0</v>
      </c>
      <c r="AP57">
        <v>0.51239999999999997</v>
      </c>
      <c r="AQ57">
        <v>0</v>
      </c>
      <c r="AR57">
        <v>3.3119999999999998</v>
      </c>
      <c r="AS57">
        <v>4.7081999999999997</v>
      </c>
      <c r="AT57">
        <v>15.00135</v>
      </c>
      <c r="AU57">
        <v>0</v>
      </c>
      <c r="AV57">
        <v>18.899999999999999</v>
      </c>
      <c r="AW57">
        <v>53.974200000000003</v>
      </c>
      <c r="AX57">
        <v>91.516000000000005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2529.0244070000008</v>
      </c>
    </row>
    <row r="58" spans="1:117">
      <c r="A58" t="s">
        <v>100</v>
      </c>
      <c r="B58">
        <v>0</v>
      </c>
      <c r="C58">
        <v>9.9749999999999996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683.12912700000004</v>
      </c>
      <c r="L58">
        <v>435.435</v>
      </c>
      <c r="M58">
        <v>92</v>
      </c>
      <c r="N58">
        <v>118.125</v>
      </c>
      <c r="O58">
        <v>123.66562500000001</v>
      </c>
      <c r="P58">
        <v>125.58750000000001</v>
      </c>
      <c r="Q58">
        <v>0</v>
      </c>
      <c r="R58">
        <v>42.392195999999998</v>
      </c>
      <c r="S58">
        <v>26.390910000000002</v>
      </c>
      <c r="T58">
        <v>0</v>
      </c>
      <c r="U58">
        <v>418.77</v>
      </c>
      <c r="V58">
        <v>18.140333999999999</v>
      </c>
      <c r="W58">
        <v>34.799309999999998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0</v>
      </c>
      <c r="AH58">
        <v>0</v>
      </c>
      <c r="AI58">
        <v>0</v>
      </c>
      <c r="AJ58">
        <v>0</v>
      </c>
      <c r="AK58">
        <v>54.313200000000002</v>
      </c>
      <c r="AL58">
        <v>1.3944000000000001</v>
      </c>
      <c r="AM58">
        <v>0</v>
      </c>
      <c r="AN58">
        <v>0.59302999999999995</v>
      </c>
      <c r="AO58">
        <v>0</v>
      </c>
      <c r="AP58">
        <v>0.51239999999999997</v>
      </c>
      <c r="AQ58">
        <v>0</v>
      </c>
      <c r="AR58">
        <v>3.3119999999999998</v>
      </c>
      <c r="AS58">
        <v>4.7081999999999997</v>
      </c>
      <c r="AT58">
        <v>15.00135</v>
      </c>
      <c r="AU58">
        <v>0</v>
      </c>
      <c r="AV58">
        <v>18.899999999999999</v>
      </c>
      <c r="AW58">
        <v>53.974200000000003</v>
      </c>
      <c r="AX58">
        <v>91.516000000000005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2529.0244070000008</v>
      </c>
    </row>
    <row r="59" spans="1:117">
      <c r="A59" t="s">
        <v>101</v>
      </c>
      <c r="B59">
        <v>0</v>
      </c>
      <c r="C59">
        <v>9.9749999999999996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683.12912700000004</v>
      </c>
      <c r="L59">
        <v>435.435</v>
      </c>
      <c r="M59">
        <v>92</v>
      </c>
      <c r="N59">
        <v>118.125</v>
      </c>
      <c r="O59">
        <v>123.66562500000001</v>
      </c>
      <c r="P59">
        <v>125.58750000000001</v>
      </c>
      <c r="Q59">
        <v>0</v>
      </c>
      <c r="R59">
        <v>42.392195999999998</v>
      </c>
      <c r="S59">
        <v>26.390910000000002</v>
      </c>
      <c r="T59">
        <v>0</v>
      </c>
      <c r="U59">
        <v>418.77</v>
      </c>
      <c r="V59">
        <v>18.140333999999999</v>
      </c>
      <c r="W59">
        <v>34.799309999999998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0</v>
      </c>
      <c r="AH59">
        <v>0</v>
      </c>
      <c r="AI59">
        <v>0</v>
      </c>
      <c r="AJ59">
        <v>0</v>
      </c>
      <c r="AK59">
        <v>54.313200000000002</v>
      </c>
      <c r="AL59">
        <v>1.3944000000000001</v>
      </c>
      <c r="AM59">
        <v>0</v>
      </c>
      <c r="AN59">
        <v>0.59302999999999995</v>
      </c>
      <c r="AO59">
        <v>0</v>
      </c>
      <c r="AP59">
        <v>0.51239999999999997</v>
      </c>
      <c r="AQ59">
        <v>0</v>
      </c>
      <c r="AR59">
        <v>3.3119999999999998</v>
      </c>
      <c r="AS59">
        <v>4.7081999999999997</v>
      </c>
      <c r="AT59">
        <v>15.00135</v>
      </c>
      <c r="AU59">
        <v>0</v>
      </c>
      <c r="AV59">
        <v>18.899999999999999</v>
      </c>
      <c r="AW59">
        <v>53.974200000000003</v>
      </c>
      <c r="AX59">
        <v>91.516000000000005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2529.0244070000008</v>
      </c>
    </row>
    <row r="60" spans="1:117">
      <c r="A60" t="s">
        <v>102</v>
      </c>
      <c r="B60">
        <v>0</v>
      </c>
      <c r="C60">
        <v>9.9749999999999996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683.12912700000004</v>
      </c>
      <c r="L60">
        <v>435.435</v>
      </c>
      <c r="M60">
        <v>92</v>
      </c>
      <c r="N60">
        <v>118.125</v>
      </c>
      <c r="O60">
        <v>123.66562500000001</v>
      </c>
      <c r="P60">
        <v>125.58750000000001</v>
      </c>
      <c r="Q60">
        <v>0</v>
      </c>
      <c r="R60">
        <v>42.392195999999998</v>
      </c>
      <c r="S60">
        <v>26.390910000000002</v>
      </c>
      <c r="T60">
        <v>0</v>
      </c>
      <c r="U60">
        <v>418.77</v>
      </c>
      <c r="V60">
        <v>18.140333999999999</v>
      </c>
      <c r="W60">
        <v>34.799309999999998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0</v>
      </c>
      <c r="AH60">
        <v>0</v>
      </c>
      <c r="AI60">
        <v>0</v>
      </c>
      <c r="AJ60">
        <v>0</v>
      </c>
      <c r="AK60">
        <v>54.313200000000002</v>
      </c>
      <c r="AL60">
        <v>6.9720000000000004</v>
      </c>
      <c r="AM60">
        <v>0</v>
      </c>
      <c r="AN60">
        <v>0.59302999999999995</v>
      </c>
      <c r="AO60">
        <v>0</v>
      </c>
      <c r="AP60">
        <v>0.51239999999999997</v>
      </c>
      <c r="AQ60">
        <v>0</v>
      </c>
      <c r="AR60">
        <v>3.3119999999999998</v>
      </c>
      <c r="AS60">
        <v>4.7081999999999997</v>
      </c>
      <c r="AT60">
        <v>15.00135</v>
      </c>
      <c r="AU60">
        <v>0</v>
      </c>
      <c r="AV60">
        <v>18.899999999999999</v>
      </c>
      <c r="AW60">
        <v>53.974200000000003</v>
      </c>
      <c r="AX60">
        <v>91.516000000000005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2534.6020070000009</v>
      </c>
    </row>
    <row r="61" spans="1:117">
      <c r="A61" t="s">
        <v>103</v>
      </c>
      <c r="B61">
        <v>0</v>
      </c>
      <c r="C61">
        <v>9.9749999999999996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683.12912700000004</v>
      </c>
      <c r="L61">
        <v>435.435</v>
      </c>
      <c r="M61">
        <v>92</v>
      </c>
      <c r="N61">
        <v>118.125</v>
      </c>
      <c r="O61">
        <v>123.66562500000001</v>
      </c>
      <c r="P61">
        <v>125.58750000000001</v>
      </c>
      <c r="Q61">
        <v>0</v>
      </c>
      <c r="R61">
        <v>42.392195999999998</v>
      </c>
      <c r="S61">
        <v>26.390910000000002</v>
      </c>
      <c r="T61">
        <v>0</v>
      </c>
      <c r="U61">
        <v>418.77</v>
      </c>
      <c r="V61">
        <v>18.140333999999999</v>
      </c>
      <c r="W61">
        <v>34.799309999999998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0</v>
      </c>
      <c r="AH61">
        <v>0</v>
      </c>
      <c r="AI61">
        <v>0</v>
      </c>
      <c r="AJ61">
        <v>0</v>
      </c>
      <c r="AK61">
        <v>54.313200000000002</v>
      </c>
      <c r="AL61">
        <v>70.882000000000005</v>
      </c>
      <c r="AM61">
        <v>0</v>
      </c>
      <c r="AN61">
        <v>0.59302999999999995</v>
      </c>
      <c r="AO61">
        <v>0</v>
      </c>
      <c r="AP61">
        <v>0.51239999999999997</v>
      </c>
      <c r="AQ61">
        <v>0</v>
      </c>
      <c r="AR61">
        <v>3.3119999999999998</v>
      </c>
      <c r="AS61">
        <v>4.7081999999999997</v>
      </c>
      <c r="AT61">
        <v>15.00135</v>
      </c>
      <c r="AU61">
        <v>0</v>
      </c>
      <c r="AV61">
        <v>18.899999999999999</v>
      </c>
      <c r="AW61">
        <v>53.974200000000003</v>
      </c>
      <c r="AX61">
        <v>91.516000000000005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2598.5120070000007</v>
      </c>
    </row>
    <row r="62" spans="1:117">
      <c r="A62" t="s">
        <v>104</v>
      </c>
      <c r="B62">
        <v>0</v>
      </c>
      <c r="C62">
        <v>9.9749999999999996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683.12912700000004</v>
      </c>
      <c r="L62">
        <v>435.435</v>
      </c>
      <c r="M62">
        <v>92</v>
      </c>
      <c r="N62">
        <v>118.125</v>
      </c>
      <c r="O62">
        <v>123.66562500000001</v>
      </c>
      <c r="P62">
        <v>125.58750000000001</v>
      </c>
      <c r="Q62">
        <v>0</v>
      </c>
      <c r="R62">
        <v>42.392195999999998</v>
      </c>
      <c r="S62">
        <v>26.390910000000002</v>
      </c>
      <c r="T62">
        <v>0</v>
      </c>
      <c r="U62">
        <v>418.77</v>
      </c>
      <c r="V62">
        <v>18.140333999999999</v>
      </c>
      <c r="W62">
        <v>34.799309999999998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0</v>
      </c>
      <c r="AH62">
        <v>0</v>
      </c>
      <c r="AI62">
        <v>0</v>
      </c>
      <c r="AJ62">
        <v>0</v>
      </c>
      <c r="AK62">
        <v>54.313200000000002</v>
      </c>
      <c r="AL62">
        <v>70.882000000000005</v>
      </c>
      <c r="AM62">
        <v>0</v>
      </c>
      <c r="AN62">
        <v>0.59302999999999995</v>
      </c>
      <c r="AO62">
        <v>0</v>
      </c>
      <c r="AP62">
        <v>0.51239999999999997</v>
      </c>
      <c r="AQ62">
        <v>15.561</v>
      </c>
      <c r="AR62">
        <v>3.3119999999999998</v>
      </c>
      <c r="AS62">
        <v>4.7081999999999997</v>
      </c>
      <c r="AT62">
        <v>15.00135</v>
      </c>
      <c r="AU62">
        <v>0</v>
      </c>
      <c r="AV62">
        <v>18.899999999999999</v>
      </c>
      <c r="AW62">
        <v>53.974200000000003</v>
      </c>
      <c r="AX62">
        <v>91.516000000000005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2614.0730070000009</v>
      </c>
    </row>
    <row r="63" spans="1:117">
      <c r="A63" t="s">
        <v>105</v>
      </c>
      <c r="B63">
        <v>0</v>
      </c>
      <c r="C63">
        <v>9.9749999999999996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683.12912700000004</v>
      </c>
      <c r="L63">
        <v>435.435</v>
      </c>
      <c r="M63">
        <v>92</v>
      </c>
      <c r="N63">
        <v>118.125</v>
      </c>
      <c r="O63">
        <v>123.66562500000001</v>
      </c>
      <c r="P63">
        <v>125.58750000000001</v>
      </c>
      <c r="Q63">
        <v>0</v>
      </c>
      <c r="R63">
        <v>42.392195999999998</v>
      </c>
      <c r="S63">
        <v>26.390910000000002</v>
      </c>
      <c r="T63">
        <v>0</v>
      </c>
      <c r="U63">
        <v>418.77</v>
      </c>
      <c r="V63">
        <v>18.140333999999999</v>
      </c>
      <c r="W63">
        <v>34.799309999999998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0</v>
      </c>
      <c r="AH63">
        <v>0</v>
      </c>
      <c r="AI63">
        <v>0</v>
      </c>
      <c r="AJ63">
        <v>0</v>
      </c>
      <c r="AK63">
        <v>54.313200000000002</v>
      </c>
      <c r="AL63">
        <v>6.9720000000000004</v>
      </c>
      <c r="AM63">
        <v>0</v>
      </c>
      <c r="AN63">
        <v>0.59302999999999995</v>
      </c>
      <c r="AO63">
        <v>0</v>
      </c>
      <c r="AP63">
        <v>0.51239999999999997</v>
      </c>
      <c r="AQ63">
        <v>15.561</v>
      </c>
      <c r="AR63">
        <v>3.3119999999999998</v>
      </c>
      <c r="AS63">
        <v>4.7081999999999997</v>
      </c>
      <c r="AT63">
        <v>15.00135</v>
      </c>
      <c r="AU63">
        <v>0</v>
      </c>
      <c r="AV63">
        <v>18.899999999999999</v>
      </c>
      <c r="AW63">
        <v>53.974200000000003</v>
      </c>
      <c r="AX63">
        <v>91.516000000000005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2550.163007000001</v>
      </c>
    </row>
    <row r="64" spans="1:117">
      <c r="A64" t="s">
        <v>106</v>
      </c>
      <c r="B64">
        <v>0</v>
      </c>
      <c r="C64">
        <v>9.9749999999999996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683.12912700000004</v>
      </c>
      <c r="L64">
        <v>435.435</v>
      </c>
      <c r="M64">
        <v>92</v>
      </c>
      <c r="N64">
        <v>118.125</v>
      </c>
      <c r="O64">
        <v>123.66562500000001</v>
      </c>
      <c r="P64">
        <v>125.58750000000001</v>
      </c>
      <c r="Q64">
        <v>0</v>
      </c>
      <c r="R64">
        <v>42.392195999999998</v>
      </c>
      <c r="S64">
        <v>26.390910000000002</v>
      </c>
      <c r="T64">
        <v>0</v>
      </c>
      <c r="U64">
        <v>418.77</v>
      </c>
      <c r="V64">
        <v>18.140333999999999</v>
      </c>
      <c r="W64">
        <v>34.799309999999998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8.8740000000000006</v>
      </c>
      <c r="AG64">
        <v>0</v>
      </c>
      <c r="AH64">
        <v>0</v>
      </c>
      <c r="AI64">
        <v>0</v>
      </c>
      <c r="AJ64">
        <v>0</v>
      </c>
      <c r="AK64">
        <v>54.313200000000002</v>
      </c>
      <c r="AL64">
        <v>1.3944000000000001</v>
      </c>
      <c r="AM64">
        <v>0</v>
      </c>
      <c r="AN64">
        <v>0.59302999999999995</v>
      </c>
      <c r="AO64">
        <v>0</v>
      </c>
      <c r="AP64">
        <v>0.51239999999999997</v>
      </c>
      <c r="AQ64">
        <v>15.561</v>
      </c>
      <c r="AR64">
        <v>3.3119999999999998</v>
      </c>
      <c r="AS64">
        <v>4.7081999999999997</v>
      </c>
      <c r="AT64">
        <v>15.00135</v>
      </c>
      <c r="AU64">
        <v>0</v>
      </c>
      <c r="AV64">
        <v>18.899999999999999</v>
      </c>
      <c r="AW64">
        <v>53.974200000000003</v>
      </c>
      <c r="AX64">
        <v>91.516000000000005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2544.5854070000009</v>
      </c>
    </row>
    <row r="65" spans="1:117">
      <c r="A65" t="s">
        <v>107</v>
      </c>
      <c r="B65">
        <v>0</v>
      </c>
      <c r="C65">
        <v>9.9749999999999996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683.12912700000004</v>
      </c>
      <c r="L65">
        <v>435.435</v>
      </c>
      <c r="M65">
        <v>92</v>
      </c>
      <c r="N65">
        <v>118.125</v>
      </c>
      <c r="O65">
        <v>123.66562500000001</v>
      </c>
      <c r="P65">
        <v>125.58750000000001</v>
      </c>
      <c r="Q65">
        <v>0</v>
      </c>
      <c r="R65">
        <v>42.392195999999998</v>
      </c>
      <c r="S65">
        <v>26.390910000000002</v>
      </c>
      <c r="T65">
        <v>0</v>
      </c>
      <c r="U65">
        <v>418.77</v>
      </c>
      <c r="V65">
        <v>18.140333999999999</v>
      </c>
      <c r="W65">
        <v>34.799309999999998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8.8740000000000006</v>
      </c>
      <c r="AG65">
        <v>0</v>
      </c>
      <c r="AH65">
        <v>0</v>
      </c>
      <c r="AI65">
        <v>0</v>
      </c>
      <c r="AJ65">
        <v>0</v>
      </c>
      <c r="AK65">
        <v>54.313200000000002</v>
      </c>
      <c r="AL65">
        <v>1.3944000000000001</v>
      </c>
      <c r="AM65">
        <v>0</v>
      </c>
      <c r="AN65">
        <v>0.59302999999999995</v>
      </c>
      <c r="AO65">
        <v>0</v>
      </c>
      <c r="AP65">
        <v>0.51239999999999997</v>
      </c>
      <c r="AQ65">
        <v>31.122</v>
      </c>
      <c r="AR65">
        <v>6.6239999999999997</v>
      </c>
      <c r="AS65">
        <v>4.7081999999999997</v>
      </c>
      <c r="AT65">
        <v>15.00135</v>
      </c>
      <c r="AU65">
        <v>0</v>
      </c>
      <c r="AV65">
        <v>18.899999999999999</v>
      </c>
      <c r="AW65">
        <v>53.974200000000003</v>
      </c>
      <c r="AX65">
        <v>91.516000000000005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2563.4584070000005</v>
      </c>
    </row>
    <row r="66" spans="1:117">
      <c r="A66" t="s">
        <v>108</v>
      </c>
      <c r="B66">
        <v>0</v>
      </c>
      <c r="C66">
        <v>9.9749999999999996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683.12912700000004</v>
      </c>
      <c r="L66">
        <v>435.435</v>
      </c>
      <c r="M66">
        <v>92</v>
      </c>
      <c r="N66">
        <v>118.125</v>
      </c>
      <c r="O66">
        <v>123.66562500000001</v>
      </c>
      <c r="P66">
        <v>125.58750000000001</v>
      </c>
      <c r="Q66">
        <v>0</v>
      </c>
      <c r="R66">
        <v>42.392195999999998</v>
      </c>
      <c r="S66">
        <v>26.390910000000002</v>
      </c>
      <c r="T66">
        <v>0</v>
      </c>
      <c r="U66">
        <v>418.77</v>
      </c>
      <c r="V66">
        <v>18.140333999999999</v>
      </c>
      <c r="W66">
        <v>34.799309999999998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8.8740000000000006</v>
      </c>
      <c r="AG66">
        <v>0</v>
      </c>
      <c r="AH66">
        <v>0</v>
      </c>
      <c r="AI66">
        <v>0</v>
      </c>
      <c r="AJ66">
        <v>0</v>
      </c>
      <c r="AK66">
        <v>54.313200000000002</v>
      </c>
      <c r="AL66">
        <v>1.3944000000000001</v>
      </c>
      <c r="AM66">
        <v>0</v>
      </c>
      <c r="AN66">
        <v>0.59302999999999995</v>
      </c>
      <c r="AO66">
        <v>0</v>
      </c>
      <c r="AP66">
        <v>0.51239999999999997</v>
      </c>
      <c r="AQ66">
        <v>31.122</v>
      </c>
      <c r="AR66">
        <v>6.6239999999999997</v>
      </c>
      <c r="AS66">
        <v>4.7081999999999997</v>
      </c>
      <c r="AT66">
        <v>15.00135</v>
      </c>
      <c r="AU66">
        <v>0</v>
      </c>
      <c r="AV66">
        <v>18.899999999999999</v>
      </c>
      <c r="AW66">
        <v>54.4086</v>
      </c>
      <c r="AX66">
        <v>91.516000000000005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2563.8928070000006</v>
      </c>
    </row>
    <row r="67" spans="1:117">
      <c r="A67" t="s">
        <v>109</v>
      </c>
      <c r="B67">
        <v>0</v>
      </c>
      <c r="C67">
        <v>9.9749999999999996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683.12912700000004</v>
      </c>
      <c r="L67">
        <v>435.435</v>
      </c>
      <c r="M67">
        <v>92</v>
      </c>
      <c r="N67">
        <v>118.125</v>
      </c>
      <c r="O67">
        <v>123.66562500000001</v>
      </c>
      <c r="P67">
        <v>125.58750000000001</v>
      </c>
      <c r="Q67">
        <v>0</v>
      </c>
      <c r="R67">
        <v>42.392195999999998</v>
      </c>
      <c r="S67">
        <v>26.390910000000002</v>
      </c>
      <c r="T67">
        <v>0</v>
      </c>
      <c r="U67">
        <v>418.77</v>
      </c>
      <c r="V67">
        <v>18.140333999999999</v>
      </c>
      <c r="W67">
        <v>34.799309999999998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8.8740000000000006</v>
      </c>
      <c r="AG67">
        <v>0</v>
      </c>
      <c r="AH67">
        <v>0</v>
      </c>
      <c r="AI67">
        <v>0</v>
      </c>
      <c r="AJ67">
        <v>0</v>
      </c>
      <c r="AK67">
        <v>54.313200000000002</v>
      </c>
      <c r="AL67">
        <v>1.3944000000000001</v>
      </c>
      <c r="AM67">
        <v>0</v>
      </c>
      <c r="AN67">
        <v>0.59302999999999995</v>
      </c>
      <c r="AO67">
        <v>0</v>
      </c>
      <c r="AP67">
        <v>0.51239999999999997</v>
      </c>
      <c r="AQ67">
        <v>31.122</v>
      </c>
      <c r="AR67">
        <v>7.1760000000000002</v>
      </c>
      <c r="AS67">
        <v>4.7081999999999997</v>
      </c>
      <c r="AT67">
        <v>15.00135</v>
      </c>
      <c r="AU67">
        <v>0</v>
      </c>
      <c r="AV67">
        <v>18.899999999999999</v>
      </c>
      <c r="AW67">
        <v>54.4086</v>
      </c>
      <c r="AX67">
        <v>91.516000000000005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2580.923659000001</v>
      </c>
    </row>
    <row r="68" spans="1:117">
      <c r="A68" t="s">
        <v>110</v>
      </c>
      <c r="B68">
        <v>0</v>
      </c>
      <c r="C68">
        <v>9.9749999999999996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683.12912700000004</v>
      </c>
      <c r="L68">
        <v>435.435</v>
      </c>
      <c r="M68">
        <v>92</v>
      </c>
      <c r="N68">
        <v>118.125</v>
      </c>
      <c r="O68">
        <v>123.66562500000001</v>
      </c>
      <c r="P68">
        <v>125.58750000000001</v>
      </c>
      <c r="Q68">
        <v>0</v>
      </c>
      <c r="R68">
        <v>42.392195999999998</v>
      </c>
      <c r="S68">
        <v>26.390910000000002</v>
      </c>
      <c r="T68">
        <v>0</v>
      </c>
      <c r="U68">
        <v>418.77</v>
      </c>
      <c r="V68">
        <v>18.140333999999999</v>
      </c>
      <c r="W68">
        <v>34.799309999999998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0</v>
      </c>
      <c r="AH68">
        <v>0</v>
      </c>
      <c r="AI68">
        <v>0</v>
      </c>
      <c r="AJ68">
        <v>0</v>
      </c>
      <c r="AK68">
        <v>54.313200000000002</v>
      </c>
      <c r="AL68">
        <v>1.3944000000000001</v>
      </c>
      <c r="AM68">
        <v>0</v>
      </c>
      <c r="AN68">
        <v>0.59302999999999995</v>
      </c>
      <c r="AO68">
        <v>0</v>
      </c>
      <c r="AP68">
        <v>0.51239999999999997</v>
      </c>
      <c r="AQ68">
        <v>31.122</v>
      </c>
      <c r="AR68">
        <v>7.1760000000000002</v>
      </c>
      <c r="AS68">
        <v>4.7081999999999997</v>
      </c>
      <c r="AT68">
        <v>15.00135</v>
      </c>
      <c r="AU68">
        <v>0</v>
      </c>
      <c r="AV68">
        <v>18.899999999999999</v>
      </c>
      <c r="AW68">
        <v>54.4086</v>
      </c>
      <c r="AX68">
        <v>91.516000000000005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2580.923659000001</v>
      </c>
    </row>
    <row r="69" spans="1:117">
      <c r="A69" t="s">
        <v>111</v>
      </c>
      <c r="B69">
        <v>0</v>
      </c>
      <c r="C69">
        <v>9.9749999999999996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683.12912700000004</v>
      </c>
      <c r="L69">
        <v>435.435</v>
      </c>
      <c r="M69">
        <v>92</v>
      </c>
      <c r="N69">
        <v>118.125</v>
      </c>
      <c r="O69">
        <v>123.66562500000001</v>
      </c>
      <c r="P69">
        <v>125.58750000000001</v>
      </c>
      <c r="Q69">
        <v>0</v>
      </c>
      <c r="R69">
        <v>42.392195999999998</v>
      </c>
      <c r="S69">
        <v>26.390910000000002</v>
      </c>
      <c r="T69">
        <v>0</v>
      </c>
      <c r="U69">
        <v>418.77</v>
      </c>
      <c r="V69">
        <v>18.140333999999999</v>
      </c>
      <c r="W69">
        <v>34.799309999999998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0</v>
      </c>
      <c r="AH69">
        <v>23.1068</v>
      </c>
      <c r="AI69">
        <v>0</v>
      </c>
      <c r="AJ69">
        <v>0</v>
      </c>
      <c r="AK69">
        <v>54.313200000000002</v>
      </c>
      <c r="AL69">
        <v>1.3944000000000001</v>
      </c>
      <c r="AM69">
        <v>0</v>
      </c>
      <c r="AN69">
        <v>0.59302999999999995</v>
      </c>
      <c r="AO69">
        <v>0</v>
      </c>
      <c r="AP69">
        <v>6.2769000000000004</v>
      </c>
      <c r="AQ69">
        <v>31.122</v>
      </c>
      <c r="AR69">
        <v>7.1760000000000002</v>
      </c>
      <c r="AS69">
        <v>4.7081999999999997</v>
      </c>
      <c r="AT69">
        <v>15.00135</v>
      </c>
      <c r="AU69">
        <v>0</v>
      </c>
      <c r="AV69">
        <v>18.899999999999999</v>
      </c>
      <c r="AW69">
        <v>53.974200000000003</v>
      </c>
      <c r="AX69">
        <v>91.516000000000005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2609.3605590000006</v>
      </c>
    </row>
    <row r="70" spans="1:117">
      <c r="A70" t="s">
        <v>112</v>
      </c>
      <c r="B70">
        <v>0</v>
      </c>
      <c r="C70">
        <v>9.9749999999999996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683.12912700000004</v>
      </c>
      <c r="L70">
        <v>435.435</v>
      </c>
      <c r="M70">
        <v>92</v>
      </c>
      <c r="N70">
        <v>118.125</v>
      </c>
      <c r="O70">
        <v>123.66562500000001</v>
      </c>
      <c r="P70">
        <v>125.58750000000001</v>
      </c>
      <c r="Q70">
        <v>0</v>
      </c>
      <c r="R70">
        <v>42.392195999999998</v>
      </c>
      <c r="S70">
        <v>26.390910000000002</v>
      </c>
      <c r="T70">
        <v>0</v>
      </c>
      <c r="U70">
        <v>418.77</v>
      </c>
      <c r="V70">
        <v>18.140333999999999</v>
      </c>
      <c r="W70">
        <v>34.799309999999998</v>
      </c>
      <c r="X70">
        <v>147.515625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0</v>
      </c>
      <c r="AH70">
        <v>46.781799999999997</v>
      </c>
      <c r="AI70">
        <v>0</v>
      </c>
      <c r="AJ70">
        <v>0</v>
      </c>
      <c r="AK70">
        <v>54.313200000000002</v>
      </c>
      <c r="AL70">
        <v>1.3944000000000001</v>
      </c>
      <c r="AM70">
        <v>0</v>
      </c>
      <c r="AN70">
        <v>0.59302999999999995</v>
      </c>
      <c r="AO70">
        <v>0</v>
      </c>
      <c r="AP70">
        <v>6.2769000000000004</v>
      </c>
      <c r="AQ70">
        <v>46.683</v>
      </c>
      <c r="AR70">
        <v>7.1760000000000002</v>
      </c>
      <c r="AS70">
        <v>4.7081999999999997</v>
      </c>
      <c r="AT70">
        <v>15.00135</v>
      </c>
      <c r="AU70">
        <v>0</v>
      </c>
      <c r="AV70">
        <v>18.899999999999999</v>
      </c>
      <c r="AW70">
        <v>50.716200000000001</v>
      </c>
      <c r="AX70">
        <v>91.516000000000005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2645.3385590000007</v>
      </c>
    </row>
    <row r="71" spans="1:117">
      <c r="A71" t="s">
        <v>113</v>
      </c>
      <c r="B71">
        <v>0</v>
      </c>
      <c r="C71">
        <v>9.9749999999999996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682.82912699999997</v>
      </c>
      <c r="L71">
        <v>435.435</v>
      </c>
      <c r="M71">
        <v>92</v>
      </c>
      <c r="N71">
        <v>118.125</v>
      </c>
      <c r="O71">
        <v>123.66562500000001</v>
      </c>
      <c r="P71">
        <v>125.58750000000001</v>
      </c>
      <c r="Q71">
        <v>0</v>
      </c>
      <c r="R71">
        <v>42.392195999999998</v>
      </c>
      <c r="S71">
        <v>26.390910000000002</v>
      </c>
      <c r="T71">
        <v>0</v>
      </c>
      <c r="U71">
        <v>418.77</v>
      </c>
      <c r="V71">
        <v>18.140333999999999</v>
      </c>
      <c r="W71">
        <v>34.799309999999998</v>
      </c>
      <c r="X71">
        <v>147.515625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16.478852</v>
      </c>
      <c r="AF71">
        <v>8.8740000000000006</v>
      </c>
      <c r="AG71">
        <v>0</v>
      </c>
      <c r="AH71">
        <v>70.172700000000006</v>
      </c>
      <c r="AI71">
        <v>0</v>
      </c>
      <c r="AJ71">
        <v>0</v>
      </c>
      <c r="AK71">
        <v>54.313200000000002</v>
      </c>
      <c r="AL71">
        <v>1.3944000000000001</v>
      </c>
      <c r="AM71">
        <v>0</v>
      </c>
      <c r="AN71">
        <v>0.59302999999999995</v>
      </c>
      <c r="AO71">
        <v>0</v>
      </c>
      <c r="AP71">
        <v>0.51239999999999997</v>
      </c>
      <c r="AQ71">
        <v>46.683</v>
      </c>
      <c r="AR71">
        <v>7.1760000000000002</v>
      </c>
      <c r="AS71">
        <v>4.7081999999999997</v>
      </c>
      <c r="AT71">
        <v>15.00135</v>
      </c>
      <c r="AU71">
        <v>0</v>
      </c>
      <c r="AV71">
        <v>18.899999999999999</v>
      </c>
      <c r="AW71">
        <v>53.974200000000003</v>
      </c>
      <c r="AX71">
        <v>91.516000000000005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2665.9229590000009</v>
      </c>
    </row>
    <row r="72" spans="1:117">
      <c r="A72" t="s">
        <v>114</v>
      </c>
      <c r="B72">
        <v>0</v>
      </c>
      <c r="C72">
        <v>9.9749999999999996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682.82912699999997</v>
      </c>
      <c r="L72">
        <v>435.435</v>
      </c>
      <c r="M72">
        <v>92</v>
      </c>
      <c r="N72">
        <v>118.125</v>
      </c>
      <c r="O72">
        <v>123.66562500000001</v>
      </c>
      <c r="P72">
        <v>125.58750000000001</v>
      </c>
      <c r="Q72">
        <v>0</v>
      </c>
      <c r="R72">
        <v>42.392195999999998</v>
      </c>
      <c r="S72">
        <v>26.390910000000002</v>
      </c>
      <c r="T72">
        <v>0</v>
      </c>
      <c r="U72">
        <v>418.77</v>
      </c>
      <c r="V72">
        <v>18.140333999999999</v>
      </c>
      <c r="W72">
        <v>34.799309999999998</v>
      </c>
      <c r="X72">
        <v>147.515625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16.478852</v>
      </c>
      <c r="AF72">
        <v>17.748000000000001</v>
      </c>
      <c r="AG72">
        <v>0</v>
      </c>
      <c r="AH72">
        <v>93.563599999999994</v>
      </c>
      <c r="AI72">
        <v>0</v>
      </c>
      <c r="AJ72">
        <v>0</v>
      </c>
      <c r="AK72">
        <v>54.313200000000002</v>
      </c>
      <c r="AL72">
        <v>1.3944000000000001</v>
      </c>
      <c r="AM72">
        <v>4.5321999999999996</v>
      </c>
      <c r="AN72">
        <v>0.59302999999999995</v>
      </c>
      <c r="AO72">
        <v>0</v>
      </c>
      <c r="AP72">
        <v>0.51239999999999997</v>
      </c>
      <c r="AQ72">
        <v>46.683</v>
      </c>
      <c r="AR72">
        <v>7.1760000000000002</v>
      </c>
      <c r="AS72">
        <v>4.7081999999999997</v>
      </c>
      <c r="AT72">
        <v>15.00135</v>
      </c>
      <c r="AU72">
        <v>0</v>
      </c>
      <c r="AV72">
        <v>18.899999999999999</v>
      </c>
      <c r="AW72">
        <v>53.974200000000003</v>
      </c>
      <c r="AX72">
        <v>91.516000000000005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2702.7200590000011</v>
      </c>
    </row>
    <row r="73" spans="1:117">
      <c r="A73" t="s">
        <v>115</v>
      </c>
      <c r="B73">
        <v>0</v>
      </c>
      <c r="C73">
        <v>9.9749999999999996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682.82912699999997</v>
      </c>
      <c r="L73">
        <v>435.435</v>
      </c>
      <c r="M73">
        <v>92</v>
      </c>
      <c r="N73">
        <v>118.125</v>
      </c>
      <c r="O73">
        <v>123.66562500000001</v>
      </c>
      <c r="P73">
        <v>125.58750000000001</v>
      </c>
      <c r="Q73">
        <v>0</v>
      </c>
      <c r="R73">
        <v>42.392195999999998</v>
      </c>
      <c r="S73">
        <v>26.390910000000002</v>
      </c>
      <c r="T73">
        <v>0</v>
      </c>
      <c r="U73">
        <v>418.77</v>
      </c>
      <c r="V73">
        <v>18.140333999999999</v>
      </c>
      <c r="W73">
        <v>34.799309999999998</v>
      </c>
      <c r="X73">
        <v>147.515625</v>
      </c>
      <c r="Y73">
        <v>0</v>
      </c>
      <c r="Z73">
        <v>1.1000000000000001</v>
      </c>
      <c r="AA73">
        <v>7.0309999999999997</v>
      </c>
      <c r="AB73">
        <v>13.17004</v>
      </c>
      <c r="AC73">
        <v>9.6778399999999998</v>
      </c>
      <c r="AD73">
        <v>4.4913999999999996</v>
      </c>
      <c r="AE73">
        <v>16.478852</v>
      </c>
      <c r="AF73">
        <v>26.622</v>
      </c>
      <c r="AG73">
        <v>0</v>
      </c>
      <c r="AH73">
        <v>118.375</v>
      </c>
      <c r="AI73">
        <v>3.819</v>
      </c>
      <c r="AJ73">
        <v>0</v>
      </c>
      <c r="AK73">
        <v>54.313200000000002</v>
      </c>
      <c r="AL73">
        <v>1.3944000000000001</v>
      </c>
      <c r="AM73">
        <v>10.536032000000001</v>
      </c>
      <c r="AN73">
        <v>0.59302999999999995</v>
      </c>
      <c r="AO73">
        <v>0</v>
      </c>
      <c r="AP73">
        <v>0.51239999999999997</v>
      </c>
      <c r="AQ73">
        <v>46.683</v>
      </c>
      <c r="AR73">
        <v>8.8320000000000007</v>
      </c>
      <c r="AS73">
        <v>4.7081999999999997</v>
      </c>
      <c r="AT73">
        <v>15.00135</v>
      </c>
      <c r="AU73">
        <v>0</v>
      </c>
      <c r="AV73">
        <v>18.899999999999999</v>
      </c>
      <c r="AW73">
        <v>53.974200000000003</v>
      </c>
      <c r="AX73">
        <v>91.516000000000005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2783.3545710000003</v>
      </c>
    </row>
    <row r="74" spans="1:117">
      <c r="A74" t="s">
        <v>116</v>
      </c>
      <c r="B74">
        <v>0</v>
      </c>
      <c r="C74">
        <v>9.9749999999999996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682.82912699999997</v>
      </c>
      <c r="L74">
        <v>435.435</v>
      </c>
      <c r="M74">
        <v>92</v>
      </c>
      <c r="N74">
        <v>118.125</v>
      </c>
      <c r="O74">
        <v>123.66562500000001</v>
      </c>
      <c r="P74">
        <v>125.58750000000001</v>
      </c>
      <c r="Q74">
        <v>0</v>
      </c>
      <c r="R74">
        <v>42.392195999999998</v>
      </c>
      <c r="S74">
        <v>26.390910000000002</v>
      </c>
      <c r="T74">
        <v>0</v>
      </c>
      <c r="U74">
        <v>418.77</v>
      </c>
      <c r="V74">
        <v>18.140333999999999</v>
      </c>
      <c r="W74">
        <v>34.799309999999998</v>
      </c>
      <c r="X74">
        <v>147.515625</v>
      </c>
      <c r="Y74">
        <v>0</v>
      </c>
      <c r="Z74">
        <v>13.041600000000001</v>
      </c>
      <c r="AA74">
        <v>13.904</v>
      </c>
      <c r="AB74">
        <v>26.34008</v>
      </c>
      <c r="AC74">
        <v>29.062808</v>
      </c>
      <c r="AD74">
        <v>18.272072000000001</v>
      </c>
      <c r="AE74">
        <v>49.436556000000003</v>
      </c>
      <c r="AF74">
        <v>35.496000000000002</v>
      </c>
      <c r="AG74">
        <v>0</v>
      </c>
      <c r="AH74">
        <v>118.375</v>
      </c>
      <c r="AI74">
        <v>16.350411999999999</v>
      </c>
      <c r="AJ74">
        <v>0</v>
      </c>
      <c r="AK74">
        <v>54.313200000000002</v>
      </c>
      <c r="AL74">
        <v>1.3944000000000001</v>
      </c>
      <c r="AM74">
        <v>10.536032000000001</v>
      </c>
      <c r="AN74">
        <v>0.59302999999999995</v>
      </c>
      <c r="AO74">
        <v>0</v>
      </c>
      <c r="AP74">
        <v>0.51239999999999997</v>
      </c>
      <c r="AQ74">
        <v>46.683</v>
      </c>
      <c r="AR74">
        <v>8.8320000000000007</v>
      </c>
      <c r="AS74">
        <v>4.7081999999999997</v>
      </c>
      <c r="AT74">
        <v>15.00135</v>
      </c>
      <c r="AU74">
        <v>0</v>
      </c>
      <c r="AV74">
        <v>18.899999999999999</v>
      </c>
      <c r="AW74">
        <v>53.974200000000003</v>
      </c>
      <c r="AX74">
        <v>91.516000000000005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2902.867967000001</v>
      </c>
    </row>
    <row r="75" spans="1:117">
      <c r="A75" t="s">
        <v>117</v>
      </c>
      <c r="B75">
        <v>0</v>
      </c>
      <c r="C75">
        <v>9.9749999999999996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682.82912699999997</v>
      </c>
      <c r="L75">
        <v>435.435</v>
      </c>
      <c r="M75">
        <v>92</v>
      </c>
      <c r="N75">
        <v>118.125</v>
      </c>
      <c r="O75">
        <v>123.66562500000001</v>
      </c>
      <c r="P75">
        <v>125.58750000000001</v>
      </c>
      <c r="Q75">
        <v>0</v>
      </c>
      <c r="R75">
        <v>42.392195999999998</v>
      </c>
      <c r="S75">
        <v>26.390910000000002</v>
      </c>
      <c r="T75">
        <v>0</v>
      </c>
      <c r="U75">
        <v>418.77</v>
      </c>
      <c r="V75">
        <v>18.140333999999999</v>
      </c>
      <c r="W75">
        <v>34.799309999999998</v>
      </c>
      <c r="X75">
        <v>147.515625</v>
      </c>
      <c r="Y75">
        <v>0</v>
      </c>
      <c r="Z75">
        <v>13.041600000000001</v>
      </c>
      <c r="AA75">
        <v>22.12</v>
      </c>
      <c r="AB75">
        <v>26.34008</v>
      </c>
      <c r="AC75">
        <v>29.062808</v>
      </c>
      <c r="AD75">
        <v>27.408107999999999</v>
      </c>
      <c r="AE75">
        <v>49.436556000000003</v>
      </c>
      <c r="AF75">
        <v>35.496000000000002</v>
      </c>
      <c r="AG75">
        <v>0</v>
      </c>
      <c r="AH75">
        <v>140.34540000000001</v>
      </c>
      <c r="AI75">
        <v>16.350411999999999</v>
      </c>
      <c r="AJ75">
        <v>0</v>
      </c>
      <c r="AK75">
        <v>54.313200000000002</v>
      </c>
      <c r="AL75">
        <v>12.782</v>
      </c>
      <c r="AM75">
        <v>10.536032000000001</v>
      </c>
      <c r="AN75">
        <v>0.59302999999999995</v>
      </c>
      <c r="AO75">
        <v>0</v>
      </c>
      <c r="AP75">
        <v>0.51239999999999997</v>
      </c>
      <c r="AQ75">
        <v>46.683</v>
      </c>
      <c r="AR75">
        <v>8.8320000000000007</v>
      </c>
      <c r="AS75">
        <v>4.7081999999999997</v>
      </c>
      <c r="AT75">
        <v>15.00135</v>
      </c>
      <c r="AU75">
        <v>0</v>
      </c>
      <c r="AV75">
        <v>18.899999999999999</v>
      </c>
      <c r="AW75">
        <v>53.974200000000003</v>
      </c>
      <c r="AX75">
        <v>92.063999999999993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2954.1260030000008</v>
      </c>
    </row>
    <row r="76" spans="1:117">
      <c r="A76" t="s">
        <v>118</v>
      </c>
      <c r="B76">
        <v>0</v>
      </c>
      <c r="C76">
        <v>9.9749999999999996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682.82912699999997</v>
      </c>
      <c r="L76">
        <v>435.435</v>
      </c>
      <c r="M76">
        <v>92</v>
      </c>
      <c r="N76">
        <v>118.125</v>
      </c>
      <c r="O76">
        <v>123.66562500000001</v>
      </c>
      <c r="P76">
        <v>125.58750000000001</v>
      </c>
      <c r="Q76">
        <v>0</v>
      </c>
      <c r="R76">
        <v>42.392195999999998</v>
      </c>
      <c r="S76">
        <v>26.390910000000002</v>
      </c>
      <c r="T76">
        <v>0</v>
      </c>
      <c r="U76">
        <v>418.77</v>
      </c>
      <c r="V76">
        <v>18.140333999999999</v>
      </c>
      <c r="W76">
        <v>34.799309999999998</v>
      </c>
      <c r="X76">
        <v>147.515625</v>
      </c>
      <c r="Y76">
        <v>0</v>
      </c>
      <c r="Z76">
        <v>13.041600000000001</v>
      </c>
      <c r="AA76">
        <v>26.07</v>
      </c>
      <c r="AB76">
        <v>26.34008</v>
      </c>
      <c r="AC76">
        <v>29.062808</v>
      </c>
      <c r="AD76">
        <v>36.544144000000003</v>
      </c>
      <c r="AE76">
        <v>49.436556000000003</v>
      </c>
      <c r="AF76">
        <v>35.496000000000002</v>
      </c>
      <c r="AG76">
        <v>0</v>
      </c>
      <c r="AH76">
        <v>140.34540000000001</v>
      </c>
      <c r="AI76">
        <v>16.350411999999999</v>
      </c>
      <c r="AJ76">
        <v>0</v>
      </c>
      <c r="AK76">
        <v>54.313200000000002</v>
      </c>
      <c r="AL76">
        <v>70.882000000000005</v>
      </c>
      <c r="AM76">
        <v>10.536032000000001</v>
      </c>
      <c r="AN76">
        <v>0.59302999999999995</v>
      </c>
      <c r="AO76">
        <v>0</v>
      </c>
      <c r="AP76">
        <v>0.51239999999999997</v>
      </c>
      <c r="AQ76">
        <v>46.683</v>
      </c>
      <c r="AR76">
        <v>8.8320000000000007</v>
      </c>
      <c r="AS76">
        <v>4.7081999999999997</v>
      </c>
      <c r="AT76">
        <v>15.00135</v>
      </c>
      <c r="AU76">
        <v>0</v>
      </c>
      <c r="AV76">
        <v>18.899999999999999</v>
      </c>
      <c r="AW76">
        <v>53.974200000000003</v>
      </c>
      <c r="AX76">
        <v>92.063999999999993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3025.3120390000008</v>
      </c>
    </row>
    <row r="77" spans="1:117">
      <c r="A77" t="s">
        <v>119</v>
      </c>
      <c r="B77">
        <v>0</v>
      </c>
      <c r="C77">
        <v>9.9749999999999996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682.82912699999997</v>
      </c>
      <c r="L77">
        <v>435.435</v>
      </c>
      <c r="M77">
        <v>92</v>
      </c>
      <c r="N77">
        <v>118.125</v>
      </c>
      <c r="O77">
        <v>123.66562500000001</v>
      </c>
      <c r="P77">
        <v>125.58750000000001</v>
      </c>
      <c r="Q77">
        <v>0</v>
      </c>
      <c r="R77">
        <v>42.392195999999998</v>
      </c>
      <c r="S77">
        <v>26.390910000000002</v>
      </c>
      <c r="T77">
        <v>0</v>
      </c>
      <c r="U77">
        <v>418.77</v>
      </c>
      <c r="V77">
        <v>18.140333999999999</v>
      </c>
      <c r="W77">
        <v>34.799309999999998</v>
      </c>
      <c r="X77">
        <v>147.515625</v>
      </c>
      <c r="Y77">
        <v>0</v>
      </c>
      <c r="Z77">
        <v>13.041600000000001</v>
      </c>
      <c r="AA77">
        <v>26.07</v>
      </c>
      <c r="AB77">
        <v>26.34008</v>
      </c>
      <c r="AC77">
        <v>29.062808</v>
      </c>
      <c r="AD77">
        <v>36.544144000000003</v>
      </c>
      <c r="AE77">
        <v>49.436556000000003</v>
      </c>
      <c r="AF77">
        <v>35.496000000000002</v>
      </c>
      <c r="AG77">
        <v>0</v>
      </c>
      <c r="AH77">
        <v>140.34540000000001</v>
      </c>
      <c r="AI77">
        <v>16.350411999999999</v>
      </c>
      <c r="AJ77">
        <v>0</v>
      </c>
      <c r="AK77">
        <v>54.313200000000002</v>
      </c>
      <c r="AL77">
        <v>70.882000000000005</v>
      </c>
      <c r="AM77">
        <v>10.536032000000001</v>
      </c>
      <c r="AN77">
        <v>0.59302999999999995</v>
      </c>
      <c r="AO77">
        <v>0</v>
      </c>
      <c r="AP77">
        <v>0.51239999999999997</v>
      </c>
      <c r="AQ77">
        <v>46.683</v>
      </c>
      <c r="AR77">
        <v>39.744</v>
      </c>
      <c r="AS77">
        <v>4.7081999999999997</v>
      </c>
      <c r="AT77">
        <v>15.00135</v>
      </c>
      <c r="AU77">
        <v>0</v>
      </c>
      <c r="AV77">
        <v>18.899999999999999</v>
      </c>
      <c r="AW77">
        <v>53.974200000000003</v>
      </c>
      <c r="AX77">
        <v>92.063999999999993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3056.2240390000011</v>
      </c>
    </row>
    <row r="78" spans="1:117">
      <c r="A78" t="s">
        <v>120</v>
      </c>
      <c r="B78">
        <v>0</v>
      </c>
      <c r="C78">
        <v>9.9749999999999996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682.82912699999997</v>
      </c>
      <c r="L78">
        <v>435.435</v>
      </c>
      <c r="M78">
        <v>92</v>
      </c>
      <c r="N78">
        <v>118.125</v>
      </c>
      <c r="O78">
        <v>123.66562500000001</v>
      </c>
      <c r="P78">
        <v>125.58750000000001</v>
      </c>
      <c r="Q78">
        <v>0</v>
      </c>
      <c r="R78">
        <v>42.392195999999998</v>
      </c>
      <c r="S78">
        <v>26.390910000000002</v>
      </c>
      <c r="T78">
        <v>0</v>
      </c>
      <c r="U78">
        <v>418.77</v>
      </c>
      <c r="V78">
        <v>18.140333999999999</v>
      </c>
      <c r="W78">
        <v>34.799309999999998</v>
      </c>
      <c r="X78">
        <v>147.515625</v>
      </c>
      <c r="Y78">
        <v>0</v>
      </c>
      <c r="Z78">
        <v>13.041600000000001</v>
      </c>
      <c r="AA78">
        <v>26.07</v>
      </c>
      <c r="AB78">
        <v>26.34008</v>
      </c>
      <c r="AC78">
        <v>29.062808</v>
      </c>
      <c r="AD78">
        <v>36.544144000000003</v>
      </c>
      <c r="AE78">
        <v>49.436556000000003</v>
      </c>
      <c r="AF78">
        <v>35.496000000000002</v>
      </c>
      <c r="AG78">
        <v>0</v>
      </c>
      <c r="AH78">
        <v>132.58000000000001</v>
      </c>
      <c r="AI78">
        <v>16.350411999999999</v>
      </c>
      <c r="AJ78">
        <v>0</v>
      </c>
      <c r="AK78">
        <v>54.313200000000002</v>
      </c>
      <c r="AL78">
        <v>70.882000000000005</v>
      </c>
      <c r="AM78">
        <v>10.536032000000001</v>
      </c>
      <c r="AN78">
        <v>0.59302999999999995</v>
      </c>
      <c r="AO78">
        <v>0</v>
      </c>
      <c r="AP78">
        <v>0.51239999999999997</v>
      </c>
      <c r="AQ78">
        <v>46.683</v>
      </c>
      <c r="AR78">
        <v>39.744</v>
      </c>
      <c r="AS78">
        <v>4.7081999999999997</v>
      </c>
      <c r="AT78">
        <v>15.00135</v>
      </c>
      <c r="AU78">
        <v>0</v>
      </c>
      <c r="AV78">
        <v>18.899999999999999</v>
      </c>
      <c r="AW78">
        <v>53.974200000000003</v>
      </c>
      <c r="AX78">
        <v>92.063999999999993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3048.4586390000009</v>
      </c>
    </row>
    <row r="79" spans="1:117">
      <c r="A79" t="s">
        <v>121</v>
      </c>
      <c r="B79">
        <v>0</v>
      </c>
      <c r="C79">
        <v>9.9749999999999996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683.12912700000004</v>
      </c>
      <c r="L79">
        <v>435.435</v>
      </c>
      <c r="M79">
        <v>92</v>
      </c>
      <c r="N79">
        <v>118.125</v>
      </c>
      <c r="O79">
        <v>123.66562500000001</v>
      </c>
      <c r="P79">
        <v>125.58750000000001</v>
      </c>
      <c r="Q79">
        <v>0</v>
      </c>
      <c r="R79">
        <v>42.392195999999998</v>
      </c>
      <c r="S79">
        <v>26.390910000000002</v>
      </c>
      <c r="T79">
        <v>0</v>
      </c>
      <c r="U79">
        <v>418.77</v>
      </c>
      <c r="V79">
        <v>18.140333999999999</v>
      </c>
      <c r="W79">
        <v>34.799309999999998</v>
      </c>
      <c r="X79">
        <v>147.515625</v>
      </c>
      <c r="Y79">
        <v>0</v>
      </c>
      <c r="Z79">
        <v>13.041600000000001</v>
      </c>
      <c r="AA79">
        <v>26.07</v>
      </c>
      <c r="AB79">
        <v>26.34008</v>
      </c>
      <c r="AC79">
        <v>29.062808</v>
      </c>
      <c r="AD79">
        <v>36.544144000000003</v>
      </c>
      <c r="AE79">
        <v>49.436556000000003</v>
      </c>
      <c r="AF79">
        <v>35.496000000000002</v>
      </c>
      <c r="AG79">
        <v>0</v>
      </c>
      <c r="AH79">
        <v>116.9545</v>
      </c>
      <c r="AI79">
        <v>16.350411999999999</v>
      </c>
      <c r="AJ79">
        <v>0</v>
      </c>
      <c r="AK79">
        <v>54.313200000000002</v>
      </c>
      <c r="AL79">
        <v>70.882000000000005</v>
      </c>
      <c r="AM79">
        <v>10.536032000000001</v>
      </c>
      <c r="AN79">
        <v>0.59302999999999995</v>
      </c>
      <c r="AO79">
        <v>0</v>
      </c>
      <c r="AP79">
        <v>0.51239999999999997</v>
      </c>
      <c r="AQ79">
        <v>46.683</v>
      </c>
      <c r="AR79">
        <v>6.6239999999999997</v>
      </c>
      <c r="AS79">
        <v>4.7081999999999997</v>
      </c>
      <c r="AT79">
        <v>15.00135</v>
      </c>
      <c r="AU79">
        <v>0</v>
      </c>
      <c r="AV79">
        <v>18.899999999999999</v>
      </c>
      <c r="AW79">
        <v>54.4086</v>
      </c>
      <c r="AX79">
        <v>92.063999999999993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3000.4475390000007</v>
      </c>
    </row>
    <row r="80" spans="1:117">
      <c r="A80" t="s">
        <v>122</v>
      </c>
      <c r="B80">
        <v>0</v>
      </c>
      <c r="C80">
        <v>9.9749999999999996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683.12912700000004</v>
      </c>
      <c r="L80">
        <v>435.435</v>
      </c>
      <c r="M80">
        <v>92</v>
      </c>
      <c r="N80">
        <v>118.125</v>
      </c>
      <c r="O80">
        <v>123.66562500000001</v>
      </c>
      <c r="P80">
        <v>125.58750000000001</v>
      </c>
      <c r="Q80">
        <v>0</v>
      </c>
      <c r="R80">
        <v>42.392195999999998</v>
      </c>
      <c r="S80">
        <v>26.390910000000002</v>
      </c>
      <c r="T80">
        <v>0</v>
      </c>
      <c r="U80">
        <v>418.77</v>
      </c>
      <c r="V80">
        <v>18.140333999999999</v>
      </c>
      <c r="W80">
        <v>34.799309999999998</v>
      </c>
      <c r="X80">
        <v>147.515625</v>
      </c>
      <c r="Y80">
        <v>0</v>
      </c>
      <c r="Z80">
        <v>6.5208000000000004</v>
      </c>
      <c r="AA80">
        <v>14.04936</v>
      </c>
      <c r="AB80">
        <v>26.34008</v>
      </c>
      <c r="AC80">
        <v>9.6778399999999998</v>
      </c>
      <c r="AD80">
        <v>18.272072000000001</v>
      </c>
      <c r="AE80">
        <v>49.436556000000003</v>
      </c>
      <c r="AF80">
        <v>17.748000000000001</v>
      </c>
      <c r="AG80">
        <v>0</v>
      </c>
      <c r="AH80">
        <v>93.563599999999994</v>
      </c>
      <c r="AI80">
        <v>3.819</v>
      </c>
      <c r="AJ80">
        <v>0</v>
      </c>
      <c r="AK80">
        <v>54.313200000000002</v>
      </c>
      <c r="AL80">
        <v>12.782</v>
      </c>
      <c r="AM80">
        <v>4.6654999999999998</v>
      </c>
      <c r="AN80">
        <v>0.59302999999999995</v>
      </c>
      <c r="AO80">
        <v>0</v>
      </c>
      <c r="AP80">
        <v>0.51239999999999997</v>
      </c>
      <c r="AQ80">
        <v>46.683</v>
      </c>
      <c r="AR80">
        <v>4.4160000000000004</v>
      </c>
      <c r="AS80">
        <v>4.7081999999999997</v>
      </c>
      <c r="AT80">
        <v>15.00135</v>
      </c>
      <c r="AU80">
        <v>0</v>
      </c>
      <c r="AV80">
        <v>18.899999999999999</v>
      </c>
      <c r="AW80">
        <v>54.4086</v>
      </c>
      <c r="AX80">
        <v>92.063999999999993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2824.400215000001</v>
      </c>
    </row>
    <row r="81" spans="1:117">
      <c r="A81" t="s">
        <v>123</v>
      </c>
      <c r="B81">
        <v>0</v>
      </c>
      <c r="C81">
        <v>9.9749999999999996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683.12912700000004</v>
      </c>
      <c r="L81">
        <v>435.435</v>
      </c>
      <c r="M81">
        <v>92</v>
      </c>
      <c r="N81">
        <v>118.125</v>
      </c>
      <c r="O81">
        <v>123.66562500000001</v>
      </c>
      <c r="P81">
        <v>125.58750000000001</v>
      </c>
      <c r="Q81">
        <v>0</v>
      </c>
      <c r="R81">
        <v>42.392195999999998</v>
      </c>
      <c r="S81">
        <v>26.390910000000002</v>
      </c>
      <c r="T81">
        <v>0</v>
      </c>
      <c r="U81">
        <v>418.77</v>
      </c>
      <c r="V81">
        <v>18.140333999999999</v>
      </c>
      <c r="W81">
        <v>34.799309999999998</v>
      </c>
      <c r="X81">
        <v>147.515625</v>
      </c>
      <c r="Y81">
        <v>0</v>
      </c>
      <c r="Z81">
        <v>6.5208000000000004</v>
      </c>
      <c r="AA81">
        <v>6.32</v>
      </c>
      <c r="AB81">
        <v>26.34008</v>
      </c>
      <c r="AC81">
        <v>0</v>
      </c>
      <c r="AD81">
        <v>4.4913999999999996</v>
      </c>
      <c r="AE81">
        <v>32.957704</v>
      </c>
      <c r="AF81">
        <v>8.8740000000000006</v>
      </c>
      <c r="AG81">
        <v>0</v>
      </c>
      <c r="AH81">
        <v>70.172700000000006</v>
      </c>
      <c r="AI81">
        <v>0</v>
      </c>
      <c r="AJ81">
        <v>0</v>
      </c>
      <c r="AK81">
        <v>54.313200000000002</v>
      </c>
      <c r="AL81">
        <v>1.3944000000000001</v>
      </c>
      <c r="AM81">
        <v>4.6654999999999998</v>
      </c>
      <c r="AN81">
        <v>0.59302999999999995</v>
      </c>
      <c r="AO81">
        <v>0</v>
      </c>
      <c r="AP81">
        <v>0.51239999999999997</v>
      </c>
      <c r="AQ81">
        <v>46.683</v>
      </c>
      <c r="AR81">
        <v>4.4160000000000004</v>
      </c>
      <c r="AS81">
        <v>4.7081999999999997</v>
      </c>
      <c r="AT81">
        <v>15.00135</v>
      </c>
      <c r="AU81">
        <v>0</v>
      </c>
      <c r="AV81">
        <v>18.899999999999999</v>
      </c>
      <c r="AW81">
        <v>54.4086</v>
      </c>
      <c r="AX81">
        <v>92.063999999999993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2729.2619910000008</v>
      </c>
    </row>
    <row r="82" spans="1:117">
      <c r="A82" t="s">
        <v>124</v>
      </c>
      <c r="B82">
        <v>0</v>
      </c>
      <c r="C82">
        <v>9.9749999999999996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683.12912700000004</v>
      </c>
      <c r="L82">
        <v>435.435</v>
      </c>
      <c r="M82">
        <v>92</v>
      </c>
      <c r="N82">
        <v>118.125</v>
      </c>
      <c r="O82">
        <v>123.66562500000001</v>
      </c>
      <c r="P82">
        <v>125.58750000000001</v>
      </c>
      <c r="Q82">
        <v>0</v>
      </c>
      <c r="R82">
        <v>42.392195999999998</v>
      </c>
      <c r="S82">
        <v>26.390910000000002</v>
      </c>
      <c r="T82">
        <v>0</v>
      </c>
      <c r="U82">
        <v>418.77</v>
      </c>
      <c r="V82">
        <v>18.140333999999999</v>
      </c>
      <c r="W82">
        <v>34.799309999999998</v>
      </c>
      <c r="X82">
        <v>147.515625</v>
      </c>
      <c r="Y82">
        <v>0</v>
      </c>
      <c r="Z82">
        <v>6.5208000000000004</v>
      </c>
      <c r="AA82">
        <v>0</v>
      </c>
      <c r="AB82">
        <v>13.17004</v>
      </c>
      <c r="AC82">
        <v>0</v>
      </c>
      <c r="AD82">
        <v>0</v>
      </c>
      <c r="AE82">
        <v>32.957704</v>
      </c>
      <c r="AF82">
        <v>8.8740000000000006</v>
      </c>
      <c r="AG82">
        <v>0</v>
      </c>
      <c r="AH82">
        <v>46.781799999999997</v>
      </c>
      <c r="AI82">
        <v>0</v>
      </c>
      <c r="AJ82">
        <v>0</v>
      </c>
      <c r="AK82">
        <v>54.313200000000002</v>
      </c>
      <c r="AL82">
        <v>1.3944000000000001</v>
      </c>
      <c r="AM82">
        <v>0</v>
      </c>
      <c r="AN82">
        <v>0.59302999999999995</v>
      </c>
      <c r="AO82">
        <v>0</v>
      </c>
      <c r="AP82">
        <v>0.51239999999999997</v>
      </c>
      <c r="AQ82">
        <v>46.683</v>
      </c>
      <c r="AR82">
        <v>4.4160000000000004</v>
      </c>
      <c r="AS82">
        <v>4.7081999999999997</v>
      </c>
      <c r="AT82">
        <v>15.00135</v>
      </c>
      <c r="AU82">
        <v>0</v>
      </c>
      <c r="AV82">
        <v>18.899999999999999</v>
      </c>
      <c r="AW82">
        <v>54.4086</v>
      </c>
      <c r="AX82">
        <v>92.063999999999993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2677.2241510000008</v>
      </c>
    </row>
    <row r="83" spans="1:117">
      <c r="A83" t="s">
        <v>125</v>
      </c>
      <c r="B83">
        <v>0</v>
      </c>
      <c r="C83">
        <v>9.9749999999999996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683.12912700000004</v>
      </c>
      <c r="L83">
        <v>435.435</v>
      </c>
      <c r="M83">
        <v>92</v>
      </c>
      <c r="N83">
        <v>118.125</v>
      </c>
      <c r="O83">
        <v>123.66562500000001</v>
      </c>
      <c r="P83">
        <v>125.58750000000001</v>
      </c>
      <c r="Q83">
        <v>0</v>
      </c>
      <c r="R83">
        <v>42.392195999999998</v>
      </c>
      <c r="S83">
        <v>26.390910000000002</v>
      </c>
      <c r="T83">
        <v>0</v>
      </c>
      <c r="U83">
        <v>418.77</v>
      </c>
      <c r="V83">
        <v>18.140333999999999</v>
      </c>
      <c r="W83">
        <v>34.799309999999998</v>
      </c>
      <c r="X83">
        <v>147.515625</v>
      </c>
      <c r="Y83">
        <v>0</v>
      </c>
      <c r="Z83">
        <v>6.5208000000000004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8.8740000000000006</v>
      </c>
      <c r="AG83">
        <v>0</v>
      </c>
      <c r="AH83">
        <v>23.390899999999998</v>
      </c>
      <c r="AI83">
        <v>0</v>
      </c>
      <c r="AJ83">
        <v>0</v>
      </c>
      <c r="AK83">
        <v>54.313200000000002</v>
      </c>
      <c r="AL83">
        <v>1.3944000000000001</v>
      </c>
      <c r="AM83">
        <v>0</v>
      </c>
      <c r="AN83">
        <v>0.59302999999999995</v>
      </c>
      <c r="AO83">
        <v>0</v>
      </c>
      <c r="AP83">
        <v>0.51239999999999997</v>
      </c>
      <c r="AQ83">
        <v>46.683</v>
      </c>
      <c r="AR83">
        <v>7.7279999999999998</v>
      </c>
      <c r="AS83">
        <v>4.7081999999999997</v>
      </c>
      <c r="AT83">
        <v>15.00135</v>
      </c>
      <c r="AU83">
        <v>0</v>
      </c>
      <c r="AV83">
        <v>18.899999999999999</v>
      </c>
      <c r="AW83">
        <v>54.4086</v>
      </c>
      <c r="AX83">
        <v>92.063999999999993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2627.4963590000007</v>
      </c>
    </row>
    <row r="84" spans="1:117">
      <c r="A84" t="s">
        <v>126</v>
      </c>
      <c r="B84">
        <v>0</v>
      </c>
      <c r="C84">
        <v>9.9749999999999996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683.12912700000004</v>
      </c>
      <c r="L84">
        <v>435.435</v>
      </c>
      <c r="M84">
        <v>92</v>
      </c>
      <c r="N84">
        <v>118.125</v>
      </c>
      <c r="O84">
        <v>123.66562500000001</v>
      </c>
      <c r="P84">
        <v>125.58750000000001</v>
      </c>
      <c r="Q84">
        <v>0</v>
      </c>
      <c r="R84">
        <v>42.392195999999998</v>
      </c>
      <c r="S84">
        <v>26.390910000000002</v>
      </c>
      <c r="T84">
        <v>0</v>
      </c>
      <c r="U84">
        <v>418.77</v>
      </c>
      <c r="V84">
        <v>18.140333999999999</v>
      </c>
      <c r="W84">
        <v>34.799309999999998</v>
      </c>
      <c r="X84">
        <v>147.515625</v>
      </c>
      <c r="Y84">
        <v>0</v>
      </c>
      <c r="Z84">
        <v>1.1000000000000001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8.8740000000000006</v>
      </c>
      <c r="AG84">
        <v>0</v>
      </c>
      <c r="AH84">
        <v>23.390899999999998</v>
      </c>
      <c r="AI84">
        <v>0</v>
      </c>
      <c r="AJ84">
        <v>0</v>
      </c>
      <c r="AK84">
        <v>54.313200000000002</v>
      </c>
      <c r="AL84">
        <v>1.3944000000000001</v>
      </c>
      <c r="AM84">
        <v>0</v>
      </c>
      <c r="AN84">
        <v>0.59302999999999995</v>
      </c>
      <c r="AO84">
        <v>0</v>
      </c>
      <c r="AP84">
        <v>0.51239999999999997</v>
      </c>
      <c r="AQ84">
        <v>46.683</v>
      </c>
      <c r="AR84">
        <v>39.744</v>
      </c>
      <c r="AS84">
        <v>4.7081999999999997</v>
      </c>
      <c r="AT84">
        <v>15.00135</v>
      </c>
      <c r="AU84">
        <v>0</v>
      </c>
      <c r="AV84">
        <v>18.899999999999999</v>
      </c>
      <c r="AW84">
        <v>54.4086</v>
      </c>
      <c r="AX84">
        <v>92.063999999999993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2654.0915590000009</v>
      </c>
    </row>
    <row r="85" spans="1:117">
      <c r="A85" t="s">
        <v>127</v>
      </c>
      <c r="B85">
        <v>0</v>
      </c>
      <c r="C85">
        <v>9.9749999999999996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683.12912700000004</v>
      </c>
      <c r="L85">
        <v>435.435</v>
      </c>
      <c r="M85">
        <v>92</v>
      </c>
      <c r="N85">
        <v>118.125</v>
      </c>
      <c r="O85">
        <v>123.66562500000001</v>
      </c>
      <c r="P85">
        <v>125.58750000000001</v>
      </c>
      <c r="Q85">
        <v>0</v>
      </c>
      <c r="R85">
        <v>42.392195999999998</v>
      </c>
      <c r="S85">
        <v>26.390910000000002</v>
      </c>
      <c r="T85">
        <v>0</v>
      </c>
      <c r="U85">
        <v>418.77</v>
      </c>
      <c r="V85">
        <v>18.140333999999999</v>
      </c>
      <c r="W85">
        <v>34.799309999999998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0</v>
      </c>
      <c r="AH85">
        <v>0</v>
      </c>
      <c r="AI85">
        <v>0</v>
      </c>
      <c r="AJ85">
        <v>0</v>
      </c>
      <c r="AK85">
        <v>54.313200000000002</v>
      </c>
      <c r="AL85">
        <v>1.3944000000000001</v>
      </c>
      <c r="AM85">
        <v>0</v>
      </c>
      <c r="AN85">
        <v>0.59302999999999995</v>
      </c>
      <c r="AO85">
        <v>0</v>
      </c>
      <c r="AP85">
        <v>0.51239999999999997</v>
      </c>
      <c r="AQ85">
        <v>46.683</v>
      </c>
      <c r="AR85">
        <v>39.744</v>
      </c>
      <c r="AS85">
        <v>4.7081999999999997</v>
      </c>
      <c r="AT85">
        <v>15.00135</v>
      </c>
      <c r="AU85">
        <v>0</v>
      </c>
      <c r="AV85">
        <v>18.899999999999999</v>
      </c>
      <c r="AW85">
        <v>54.4086</v>
      </c>
      <c r="AX85">
        <v>92.063999999999993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2629.6006590000011</v>
      </c>
    </row>
    <row r="86" spans="1:117">
      <c r="A86" t="s">
        <v>128</v>
      </c>
      <c r="B86">
        <v>0</v>
      </c>
      <c r="C86">
        <v>9.9749999999999996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683.12912700000004</v>
      </c>
      <c r="L86">
        <v>435.435</v>
      </c>
      <c r="M86">
        <v>92</v>
      </c>
      <c r="N86">
        <v>118.125</v>
      </c>
      <c r="O86">
        <v>123.66562500000001</v>
      </c>
      <c r="P86">
        <v>125.58750000000001</v>
      </c>
      <c r="Q86">
        <v>0</v>
      </c>
      <c r="R86">
        <v>42.392195999999998</v>
      </c>
      <c r="S86">
        <v>26.390910000000002</v>
      </c>
      <c r="T86">
        <v>0</v>
      </c>
      <c r="U86">
        <v>418.77</v>
      </c>
      <c r="V86">
        <v>18.140333999999999</v>
      </c>
      <c r="W86">
        <v>34.799309999999998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0</v>
      </c>
      <c r="AH86">
        <v>0</v>
      </c>
      <c r="AI86">
        <v>0</v>
      </c>
      <c r="AJ86">
        <v>0</v>
      </c>
      <c r="AK86">
        <v>54.313200000000002</v>
      </c>
      <c r="AL86">
        <v>1.3944000000000001</v>
      </c>
      <c r="AM86">
        <v>0</v>
      </c>
      <c r="AN86">
        <v>0.59302999999999995</v>
      </c>
      <c r="AO86">
        <v>0</v>
      </c>
      <c r="AP86">
        <v>0.51239999999999997</v>
      </c>
      <c r="AQ86">
        <v>46.683</v>
      </c>
      <c r="AR86">
        <v>6.6239999999999997</v>
      </c>
      <c r="AS86">
        <v>4.7081999999999997</v>
      </c>
      <c r="AT86">
        <v>15.00135</v>
      </c>
      <c r="AU86">
        <v>0</v>
      </c>
      <c r="AV86">
        <v>18.899999999999999</v>
      </c>
      <c r="AW86">
        <v>54.4086</v>
      </c>
      <c r="AX86">
        <v>92.063999999999993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2596.4806590000007</v>
      </c>
    </row>
    <row r="87" spans="1:117">
      <c r="A87" t="s">
        <v>129</v>
      </c>
      <c r="B87">
        <v>0</v>
      </c>
      <c r="C87">
        <v>9.9749999999999996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683.12912700000004</v>
      </c>
      <c r="L87">
        <v>435.435</v>
      </c>
      <c r="M87">
        <v>92</v>
      </c>
      <c r="N87">
        <v>118.125</v>
      </c>
      <c r="O87">
        <v>123.66562500000001</v>
      </c>
      <c r="P87">
        <v>125.58750000000001</v>
      </c>
      <c r="Q87">
        <v>0</v>
      </c>
      <c r="R87">
        <v>42.392195999999998</v>
      </c>
      <c r="S87">
        <v>26.390910000000002</v>
      </c>
      <c r="T87">
        <v>0</v>
      </c>
      <c r="U87">
        <v>418.77</v>
      </c>
      <c r="V87">
        <v>18.140333999999999</v>
      </c>
      <c r="W87">
        <v>34.799309999999998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0</v>
      </c>
      <c r="AH87">
        <v>0</v>
      </c>
      <c r="AI87">
        <v>0</v>
      </c>
      <c r="AJ87">
        <v>0</v>
      </c>
      <c r="AK87">
        <v>54.313200000000002</v>
      </c>
      <c r="AL87">
        <v>1.3944000000000001</v>
      </c>
      <c r="AM87">
        <v>0</v>
      </c>
      <c r="AN87">
        <v>0.59302999999999995</v>
      </c>
      <c r="AO87">
        <v>0</v>
      </c>
      <c r="AP87">
        <v>0.51239999999999997</v>
      </c>
      <c r="AQ87">
        <v>46.683</v>
      </c>
      <c r="AR87">
        <v>6.6239999999999997</v>
      </c>
      <c r="AS87">
        <v>4.7081999999999997</v>
      </c>
      <c r="AT87">
        <v>15.00135</v>
      </c>
      <c r="AU87">
        <v>0</v>
      </c>
      <c r="AV87">
        <v>19.95</v>
      </c>
      <c r="AW87">
        <v>54.4086</v>
      </c>
      <c r="AX87">
        <v>92.063999999999993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2597.5306590000005</v>
      </c>
    </row>
    <row r="88" spans="1:117">
      <c r="A88" t="s">
        <v>130</v>
      </c>
      <c r="B88">
        <v>0</v>
      </c>
      <c r="C88">
        <v>9.9749999999999996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683.12912700000004</v>
      </c>
      <c r="L88">
        <v>435.435</v>
      </c>
      <c r="M88">
        <v>92</v>
      </c>
      <c r="N88">
        <v>118.125</v>
      </c>
      <c r="O88">
        <v>123.66562500000001</v>
      </c>
      <c r="P88">
        <v>125.58750000000001</v>
      </c>
      <c r="Q88">
        <v>0</v>
      </c>
      <c r="R88">
        <v>42.392195999999998</v>
      </c>
      <c r="S88">
        <v>26.390910000000002</v>
      </c>
      <c r="T88">
        <v>0</v>
      </c>
      <c r="U88">
        <v>418.77</v>
      </c>
      <c r="V88">
        <v>18.140333999999999</v>
      </c>
      <c r="W88">
        <v>34.799309999999998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0</v>
      </c>
      <c r="AH88">
        <v>0</v>
      </c>
      <c r="AI88">
        <v>0</v>
      </c>
      <c r="AJ88">
        <v>0</v>
      </c>
      <c r="AK88">
        <v>54.313200000000002</v>
      </c>
      <c r="AL88">
        <v>1.3944000000000001</v>
      </c>
      <c r="AM88">
        <v>0</v>
      </c>
      <c r="AN88">
        <v>0.59302999999999995</v>
      </c>
      <c r="AO88">
        <v>0</v>
      </c>
      <c r="AP88">
        <v>0.51239999999999997</v>
      </c>
      <c r="AQ88">
        <v>31.122</v>
      </c>
      <c r="AR88">
        <v>6.6239999999999997</v>
      </c>
      <c r="AS88">
        <v>4.7081999999999997</v>
      </c>
      <c r="AT88">
        <v>15.00135</v>
      </c>
      <c r="AU88">
        <v>0</v>
      </c>
      <c r="AV88">
        <v>19.95</v>
      </c>
      <c r="AW88">
        <v>54.4086</v>
      </c>
      <c r="AX88">
        <v>92.063999999999993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2581.9696590000003</v>
      </c>
    </row>
    <row r="89" spans="1:117">
      <c r="A89" t="s">
        <v>131</v>
      </c>
      <c r="B89">
        <v>0</v>
      </c>
      <c r="C89">
        <v>9.9749999999999996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683.12912700000004</v>
      </c>
      <c r="L89">
        <v>435.435</v>
      </c>
      <c r="M89">
        <v>92</v>
      </c>
      <c r="N89">
        <v>118.125</v>
      </c>
      <c r="O89">
        <v>123.66562500000001</v>
      </c>
      <c r="P89">
        <v>125.58750000000001</v>
      </c>
      <c r="Q89">
        <v>0</v>
      </c>
      <c r="R89">
        <v>42.392195999999998</v>
      </c>
      <c r="S89">
        <v>26.390910000000002</v>
      </c>
      <c r="T89">
        <v>0</v>
      </c>
      <c r="U89">
        <v>418.77</v>
      </c>
      <c r="V89">
        <v>18.140333999999999</v>
      </c>
      <c r="W89">
        <v>34.799309999999998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0</v>
      </c>
      <c r="AH89">
        <v>0</v>
      </c>
      <c r="AI89">
        <v>0</v>
      </c>
      <c r="AJ89">
        <v>0</v>
      </c>
      <c r="AK89">
        <v>54.313200000000002</v>
      </c>
      <c r="AL89">
        <v>1.3944000000000001</v>
      </c>
      <c r="AM89">
        <v>0</v>
      </c>
      <c r="AN89">
        <v>0.59302999999999995</v>
      </c>
      <c r="AO89">
        <v>0</v>
      </c>
      <c r="AP89">
        <v>0.51239999999999997</v>
      </c>
      <c r="AQ89">
        <v>31.122</v>
      </c>
      <c r="AR89">
        <v>8.8320000000000007</v>
      </c>
      <c r="AS89">
        <v>4.7081999999999997</v>
      </c>
      <c r="AT89">
        <v>15.00135</v>
      </c>
      <c r="AU89">
        <v>0</v>
      </c>
      <c r="AV89">
        <v>19.95</v>
      </c>
      <c r="AW89">
        <v>54.517200000000003</v>
      </c>
      <c r="AX89">
        <v>92.063999999999993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2584.286259</v>
      </c>
    </row>
    <row r="90" spans="1:117">
      <c r="A90" t="s">
        <v>132</v>
      </c>
      <c r="B90">
        <v>0</v>
      </c>
      <c r="C90">
        <v>9.9749999999999996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683.12912700000004</v>
      </c>
      <c r="L90">
        <v>435.435</v>
      </c>
      <c r="M90">
        <v>92</v>
      </c>
      <c r="N90">
        <v>118.125</v>
      </c>
      <c r="O90">
        <v>123.66562500000001</v>
      </c>
      <c r="P90">
        <v>125.58750000000001</v>
      </c>
      <c r="Q90">
        <v>0</v>
      </c>
      <c r="R90">
        <v>42.392195999999998</v>
      </c>
      <c r="S90">
        <v>26.390910000000002</v>
      </c>
      <c r="T90">
        <v>0</v>
      </c>
      <c r="U90">
        <v>418.77</v>
      </c>
      <c r="V90">
        <v>18.140333999999999</v>
      </c>
      <c r="W90">
        <v>34.799309999999998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0</v>
      </c>
      <c r="AH90">
        <v>0</v>
      </c>
      <c r="AI90">
        <v>0</v>
      </c>
      <c r="AJ90">
        <v>0</v>
      </c>
      <c r="AK90">
        <v>54.313200000000002</v>
      </c>
      <c r="AL90">
        <v>1.3944000000000001</v>
      </c>
      <c r="AM90">
        <v>0</v>
      </c>
      <c r="AN90">
        <v>0.59302999999999995</v>
      </c>
      <c r="AO90">
        <v>0</v>
      </c>
      <c r="AP90">
        <v>0.51239999999999997</v>
      </c>
      <c r="AQ90">
        <v>31.122</v>
      </c>
      <c r="AR90">
        <v>8.8320000000000007</v>
      </c>
      <c r="AS90">
        <v>4.7081999999999997</v>
      </c>
      <c r="AT90">
        <v>15.00135</v>
      </c>
      <c r="AU90">
        <v>0</v>
      </c>
      <c r="AV90">
        <v>19.95</v>
      </c>
      <c r="AW90">
        <v>54.517200000000003</v>
      </c>
      <c r="AX90">
        <v>92.063999999999993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2584.286259</v>
      </c>
    </row>
    <row r="91" spans="1:117">
      <c r="A91" t="s">
        <v>133</v>
      </c>
      <c r="B91">
        <v>0</v>
      </c>
      <c r="C91">
        <v>9.9749999999999996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683.12912700000004</v>
      </c>
      <c r="L91">
        <v>435.435</v>
      </c>
      <c r="M91">
        <v>92</v>
      </c>
      <c r="N91">
        <v>118.125</v>
      </c>
      <c r="O91">
        <v>123.66562500000001</v>
      </c>
      <c r="P91">
        <v>125.58750000000001</v>
      </c>
      <c r="Q91">
        <v>0</v>
      </c>
      <c r="R91">
        <v>42.392195999999998</v>
      </c>
      <c r="S91">
        <v>26.390910000000002</v>
      </c>
      <c r="T91">
        <v>0</v>
      </c>
      <c r="U91">
        <v>418.77</v>
      </c>
      <c r="V91">
        <v>18.140333999999999</v>
      </c>
      <c r="W91">
        <v>34.799309999999998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0</v>
      </c>
      <c r="AH91">
        <v>0</v>
      </c>
      <c r="AI91">
        <v>0</v>
      </c>
      <c r="AJ91">
        <v>0</v>
      </c>
      <c r="AK91">
        <v>54.313200000000002</v>
      </c>
      <c r="AL91">
        <v>1.3944000000000001</v>
      </c>
      <c r="AM91">
        <v>0</v>
      </c>
      <c r="AN91">
        <v>0.59302999999999995</v>
      </c>
      <c r="AO91">
        <v>0</v>
      </c>
      <c r="AP91">
        <v>0.51239999999999997</v>
      </c>
      <c r="AQ91">
        <v>31.122</v>
      </c>
      <c r="AR91">
        <v>8.8320000000000007</v>
      </c>
      <c r="AS91">
        <v>4.7081999999999997</v>
      </c>
      <c r="AT91">
        <v>15.00135</v>
      </c>
      <c r="AU91">
        <v>0</v>
      </c>
      <c r="AV91">
        <v>19.95</v>
      </c>
      <c r="AW91">
        <v>54.517200000000003</v>
      </c>
      <c r="AX91">
        <v>92.063999999999993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2584.286259</v>
      </c>
    </row>
    <row r="92" spans="1:117">
      <c r="A92" t="s">
        <v>134</v>
      </c>
      <c r="B92">
        <v>0</v>
      </c>
      <c r="C92">
        <v>9.9749999999999996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683.12912700000004</v>
      </c>
      <c r="L92">
        <v>435.435</v>
      </c>
      <c r="M92">
        <v>92</v>
      </c>
      <c r="N92">
        <v>118.125</v>
      </c>
      <c r="O92">
        <v>123.66562500000001</v>
      </c>
      <c r="P92">
        <v>125.58750000000001</v>
      </c>
      <c r="Q92">
        <v>0</v>
      </c>
      <c r="R92">
        <v>42.392195999999998</v>
      </c>
      <c r="S92">
        <v>26.390910000000002</v>
      </c>
      <c r="T92">
        <v>0</v>
      </c>
      <c r="U92">
        <v>418.77</v>
      </c>
      <c r="V92">
        <v>18.140333999999999</v>
      </c>
      <c r="W92">
        <v>34.799309999999998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8.8740000000000006</v>
      </c>
      <c r="AG92">
        <v>0</v>
      </c>
      <c r="AH92">
        <v>0</v>
      </c>
      <c r="AI92">
        <v>0</v>
      </c>
      <c r="AJ92">
        <v>0</v>
      </c>
      <c r="AK92">
        <v>54.313200000000002</v>
      </c>
      <c r="AL92">
        <v>1.3944000000000001</v>
      </c>
      <c r="AM92">
        <v>0</v>
      </c>
      <c r="AN92">
        <v>0.59302999999999995</v>
      </c>
      <c r="AO92">
        <v>0</v>
      </c>
      <c r="AP92">
        <v>0.51239999999999997</v>
      </c>
      <c r="AQ92">
        <v>27.152999999999999</v>
      </c>
      <c r="AR92">
        <v>8.8320000000000007</v>
      </c>
      <c r="AS92">
        <v>4.7081999999999997</v>
      </c>
      <c r="AT92">
        <v>15.00135</v>
      </c>
      <c r="AU92">
        <v>0</v>
      </c>
      <c r="AV92">
        <v>19.95</v>
      </c>
      <c r="AW92">
        <v>54.517200000000003</v>
      </c>
      <c r="AX92">
        <v>92.063999999999993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2563.8384069999997</v>
      </c>
    </row>
    <row r="93" spans="1:117">
      <c r="A93" t="s">
        <v>135</v>
      </c>
      <c r="B93">
        <v>0</v>
      </c>
      <c r="C93">
        <v>9.9749999999999996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683.12912700000004</v>
      </c>
      <c r="L93">
        <v>435.435</v>
      </c>
      <c r="M93">
        <v>92</v>
      </c>
      <c r="N93">
        <v>118.125</v>
      </c>
      <c r="O93">
        <v>123.66562500000001</v>
      </c>
      <c r="P93">
        <v>125.58750000000001</v>
      </c>
      <c r="Q93">
        <v>0</v>
      </c>
      <c r="R93">
        <v>42.392195999999998</v>
      </c>
      <c r="S93">
        <v>26.390910000000002</v>
      </c>
      <c r="T93">
        <v>0</v>
      </c>
      <c r="U93">
        <v>418.77</v>
      </c>
      <c r="V93">
        <v>18.140333999999999</v>
      </c>
      <c r="W93">
        <v>34.799309999999998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8.8740000000000006</v>
      </c>
      <c r="AG93">
        <v>0</v>
      </c>
      <c r="AH93">
        <v>0</v>
      </c>
      <c r="AI93">
        <v>0</v>
      </c>
      <c r="AJ93">
        <v>0</v>
      </c>
      <c r="AK93">
        <v>54.313200000000002</v>
      </c>
      <c r="AL93">
        <v>1.3944000000000001</v>
      </c>
      <c r="AM93">
        <v>0</v>
      </c>
      <c r="AN93">
        <v>0.59302999999999995</v>
      </c>
      <c r="AO93">
        <v>0</v>
      </c>
      <c r="AP93">
        <v>0.51239999999999997</v>
      </c>
      <c r="AQ93">
        <v>15.561</v>
      </c>
      <c r="AR93">
        <v>5.52</v>
      </c>
      <c r="AS93">
        <v>4.7081999999999997</v>
      </c>
      <c r="AT93">
        <v>15.00135</v>
      </c>
      <c r="AU93">
        <v>0</v>
      </c>
      <c r="AV93">
        <v>19.95</v>
      </c>
      <c r="AW93">
        <v>54.517200000000003</v>
      </c>
      <c r="AX93">
        <v>92.063999999999993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2548.9344070000002</v>
      </c>
    </row>
    <row r="94" spans="1:117">
      <c r="A94" t="s">
        <v>136</v>
      </c>
      <c r="B94">
        <v>0</v>
      </c>
      <c r="C94">
        <v>9.9749999999999996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683.12912700000004</v>
      </c>
      <c r="L94">
        <v>435.435</v>
      </c>
      <c r="M94">
        <v>92</v>
      </c>
      <c r="N94">
        <v>118.125</v>
      </c>
      <c r="O94">
        <v>123.66562500000001</v>
      </c>
      <c r="P94">
        <v>125.58750000000001</v>
      </c>
      <c r="Q94">
        <v>0</v>
      </c>
      <c r="R94">
        <v>42.392195999999998</v>
      </c>
      <c r="S94">
        <v>26.390910000000002</v>
      </c>
      <c r="T94">
        <v>0</v>
      </c>
      <c r="U94">
        <v>418.77</v>
      </c>
      <c r="V94">
        <v>18.140333999999999</v>
      </c>
      <c r="W94">
        <v>34.799309999999998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8.8740000000000006</v>
      </c>
      <c r="AG94">
        <v>0</v>
      </c>
      <c r="AH94">
        <v>0</v>
      </c>
      <c r="AI94">
        <v>0</v>
      </c>
      <c r="AJ94">
        <v>0</v>
      </c>
      <c r="AK94">
        <v>54.313200000000002</v>
      </c>
      <c r="AL94">
        <v>1.3944000000000001</v>
      </c>
      <c r="AM94">
        <v>0</v>
      </c>
      <c r="AN94">
        <v>0.59302999999999995</v>
      </c>
      <c r="AO94">
        <v>0</v>
      </c>
      <c r="AP94">
        <v>0.51239999999999997</v>
      </c>
      <c r="AQ94">
        <v>15.561</v>
      </c>
      <c r="AR94">
        <v>5.52</v>
      </c>
      <c r="AS94">
        <v>4.7081999999999997</v>
      </c>
      <c r="AT94">
        <v>15.00135</v>
      </c>
      <c r="AU94">
        <v>0</v>
      </c>
      <c r="AV94">
        <v>19.95</v>
      </c>
      <c r="AW94">
        <v>54.517200000000003</v>
      </c>
      <c r="AX94">
        <v>92.063999999999993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2548.9344070000002</v>
      </c>
    </row>
    <row r="95" spans="1:117">
      <c r="A95" t="s">
        <v>137</v>
      </c>
      <c r="B95">
        <v>0</v>
      </c>
      <c r="C95">
        <v>9.9749999999999996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683.12912700000004</v>
      </c>
      <c r="L95">
        <v>435.435</v>
      </c>
      <c r="M95">
        <v>92</v>
      </c>
      <c r="N95">
        <v>118.125</v>
      </c>
      <c r="O95">
        <v>123.66562500000001</v>
      </c>
      <c r="P95">
        <v>125.58750000000001</v>
      </c>
      <c r="Q95">
        <v>0</v>
      </c>
      <c r="R95">
        <v>42.392195999999998</v>
      </c>
      <c r="S95">
        <v>26.390910000000002</v>
      </c>
      <c r="T95">
        <v>0</v>
      </c>
      <c r="U95">
        <v>418.77</v>
      </c>
      <c r="V95">
        <v>18.140333999999999</v>
      </c>
      <c r="W95">
        <v>34.799309999999998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8.8740000000000006</v>
      </c>
      <c r="AG95">
        <v>0</v>
      </c>
      <c r="AH95">
        <v>0</v>
      </c>
      <c r="AI95">
        <v>0</v>
      </c>
      <c r="AJ95">
        <v>0</v>
      </c>
      <c r="AK95">
        <v>54.313200000000002</v>
      </c>
      <c r="AL95">
        <v>1.3944000000000001</v>
      </c>
      <c r="AM95">
        <v>0</v>
      </c>
      <c r="AN95">
        <v>0.59302999999999995</v>
      </c>
      <c r="AO95">
        <v>0</v>
      </c>
      <c r="AP95">
        <v>0.51239999999999997</v>
      </c>
      <c r="AQ95">
        <v>15.561</v>
      </c>
      <c r="AR95">
        <v>5.52</v>
      </c>
      <c r="AS95">
        <v>4.7081999999999997</v>
      </c>
      <c r="AT95">
        <v>15.00135</v>
      </c>
      <c r="AU95">
        <v>0</v>
      </c>
      <c r="AV95">
        <v>19.95</v>
      </c>
      <c r="AW95">
        <v>54.517200000000003</v>
      </c>
      <c r="AX95">
        <v>92.063999999999993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2548.9344070000002</v>
      </c>
    </row>
    <row r="96" spans="1:117">
      <c r="A96" t="s">
        <v>138</v>
      </c>
      <c r="B96">
        <v>0</v>
      </c>
      <c r="C96">
        <v>9.9749999999999996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683.12912700000004</v>
      </c>
      <c r="L96">
        <v>435.435</v>
      </c>
      <c r="M96">
        <v>92</v>
      </c>
      <c r="N96">
        <v>118.125</v>
      </c>
      <c r="O96">
        <v>123.66562500000001</v>
      </c>
      <c r="P96">
        <v>125.58750000000001</v>
      </c>
      <c r="Q96">
        <v>0</v>
      </c>
      <c r="R96">
        <v>42.392195999999998</v>
      </c>
      <c r="S96">
        <v>26.390910000000002</v>
      </c>
      <c r="T96">
        <v>0</v>
      </c>
      <c r="U96">
        <v>418.77</v>
      </c>
      <c r="V96">
        <v>18.140333999999999</v>
      </c>
      <c r="W96">
        <v>34.799309999999998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8.8740000000000006</v>
      </c>
      <c r="AG96">
        <v>0</v>
      </c>
      <c r="AH96">
        <v>0</v>
      </c>
      <c r="AI96">
        <v>0</v>
      </c>
      <c r="AJ96">
        <v>0</v>
      </c>
      <c r="AK96">
        <v>54.313200000000002</v>
      </c>
      <c r="AL96">
        <v>6.9720000000000004</v>
      </c>
      <c r="AM96">
        <v>0</v>
      </c>
      <c r="AN96">
        <v>0.59302999999999995</v>
      </c>
      <c r="AO96">
        <v>0</v>
      </c>
      <c r="AP96">
        <v>0.51239999999999997</v>
      </c>
      <c r="AQ96">
        <v>15.561</v>
      </c>
      <c r="AR96">
        <v>5.52</v>
      </c>
      <c r="AS96">
        <v>4.7081999999999997</v>
      </c>
      <c r="AT96">
        <v>15.00135</v>
      </c>
      <c r="AU96">
        <v>0</v>
      </c>
      <c r="AV96">
        <v>19.95</v>
      </c>
      <c r="AW96">
        <v>54.517200000000003</v>
      </c>
      <c r="AX96">
        <v>92.063999999999993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2554.5120070000007</v>
      </c>
    </row>
    <row r="97" spans="1:117">
      <c r="A97" t="s">
        <v>139</v>
      </c>
      <c r="B97">
        <v>0</v>
      </c>
      <c r="C97">
        <v>9.9749999999999996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683.12912700000004</v>
      </c>
      <c r="L97">
        <v>435.435</v>
      </c>
      <c r="M97">
        <v>92</v>
      </c>
      <c r="N97">
        <v>118.125</v>
      </c>
      <c r="O97">
        <v>123.66562500000001</v>
      </c>
      <c r="P97">
        <v>125.58750000000001</v>
      </c>
      <c r="Q97">
        <v>0</v>
      </c>
      <c r="R97">
        <v>42.392195999999998</v>
      </c>
      <c r="S97">
        <v>26.390910000000002</v>
      </c>
      <c r="T97">
        <v>0</v>
      </c>
      <c r="U97">
        <v>418.77</v>
      </c>
      <c r="V97">
        <v>18.140333999999999</v>
      </c>
      <c r="W97">
        <v>34.799309999999998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8.8740000000000006</v>
      </c>
      <c r="AG97">
        <v>0</v>
      </c>
      <c r="AH97">
        <v>0</v>
      </c>
      <c r="AI97">
        <v>0</v>
      </c>
      <c r="AJ97">
        <v>0</v>
      </c>
      <c r="AK97">
        <v>54.313200000000002</v>
      </c>
      <c r="AL97">
        <v>70.882000000000005</v>
      </c>
      <c r="AM97">
        <v>0</v>
      </c>
      <c r="AN97">
        <v>0.59302999999999995</v>
      </c>
      <c r="AO97">
        <v>0</v>
      </c>
      <c r="AP97">
        <v>0.51239999999999997</v>
      </c>
      <c r="AQ97">
        <v>15.561</v>
      </c>
      <c r="AR97">
        <v>5.52</v>
      </c>
      <c r="AS97">
        <v>5.3807999999999998</v>
      </c>
      <c r="AT97">
        <v>15.00135</v>
      </c>
      <c r="AU97">
        <v>0</v>
      </c>
      <c r="AV97">
        <v>19.95</v>
      </c>
      <c r="AW97">
        <v>54.517200000000003</v>
      </c>
      <c r="AX97">
        <v>92.063999999999993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2619.0946070000005</v>
      </c>
    </row>
    <row r="98" spans="1:117">
      <c r="A98" t="s">
        <v>140</v>
      </c>
      <c r="B98">
        <v>0</v>
      </c>
      <c r="C98">
        <v>9.9749999999999996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683.12912700000004</v>
      </c>
      <c r="L98">
        <v>435.435</v>
      </c>
      <c r="M98">
        <v>92</v>
      </c>
      <c r="N98">
        <v>118.125</v>
      </c>
      <c r="O98">
        <v>123.66562500000001</v>
      </c>
      <c r="P98">
        <v>125.58750000000001</v>
      </c>
      <c r="Q98">
        <v>0</v>
      </c>
      <c r="R98">
        <v>42.392195999999998</v>
      </c>
      <c r="S98">
        <v>26.390910000000002</v>
      </c>
      <c r="T98">
        <v>0</v>
      </c>
      <c r="U98">
        <v>418.77</v>
      </c>
      <c r="V98">
        <v>18.140333999999999</v>
      </c>
      <c r="W98">
        <v>34.799309999999998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8.8740000000000006</v>
      </c>
      <c r="AG98">
        <v>0</v>
      </c>
      <c r="AH98">
        <v>0</v>
      </c>
      <c r="AI98">
        <v>0</v>
      </c>
      <c r="AJ98">
        <v>0</v>
      </c>
      <c r="AK98">
        <v>54.313200000000002</v>
      </c>
      <c r="AL98">
        <v>70.882000000000005</v>
      </c>
      <c r="AM98">
        <v>0</v>
      </c>
      <c r="AN98">
        <v>0.59302999999999995</v>
      </c>
      <c r="AO98">
        <v>0</v>
      </c>
      <c r="AP98">
        <v>0.51239999999999997</v>
      </c>
      <c r="AQ98">
        <v>15.561</v>
      </c>
      <c r="AR98">
        <v>5.52</v>
      </c>
      <c r="AS98">
        <v>5.3807999999999998</v>
      </c>
      <c r="AT98">
        <v>15.00135</v>
      </c>
      <c r="AU98">
        <v>0</v>
      </c>
      <c r="AV98">
        <v>19.95</v>
      </c>
      <c r="AW98">
        <v>54.517200000000003</v>
      </c>
      <c r="AX98">
        <v>92.063999999999993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2619.0946070000005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0.34807499999999908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16.393824047999999</v>
      </c>
      <c r="L99">
        <f t="shared" si="2"/>
        <v>10.450439999999999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3.0140999999999951</v>
      </c>
      <c r="Q99">
        <f t="shared" si="2"/>
        <v>0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0.43536801599999975</v>
      </c>
      <c r="W99">
        <f t="shared" si="2"/>
        <v>0.83518343999999956</v>
      </c>
      <c r="X99">
        <f t="shared" si="2"/>
        <v>3.540375</v>
      </c>
      <c r="Y99">
        <f t="shared" si="2"/>
        <v>0</v>
      </c>
      <c r="Z99">
        <f t="shared" si="2"/>
        <v>5.4621599999999985E-2</v>
      </c>
      <c r="AA99">
        <f t="shared" si="2"/>
        <v>8.4043359999999998E-2</v>
      </c>
      <c r="AB99">
        <f t="shared" si="2"/>
        <v>0.13499290999999999</v>
      </c>
      <c r="AC99">
        <f t="shared" si="2"/>
        <v>9.6866264000000021E-2</v>
      </c>
      <c r="AD99">
        <f t="shared" si="2"/>
        <v>0.10959412300000002</v>
      </c>
      <c r="AE99">
        <f t="shared" si="2"/>
        <v>0.36253474399999985</v>
      </c>
      <c r="AF99">
        <f t="shared" si="2"/>
        <v>0.31059000000000031</v>
      </c>
      <c r="AG99">
        <f t="shared" si="2"/>
        <v>0</v>
      </c>
      <c r="AH99">
        <f t="shared" si="2"/>
        <v>0.64867132500000002</v>
      </c>
      <c r="AI99">
        <f t="shared" si="2"/>
        <v>5.2870236000000008E-2</v>
      </c>
      <c r="AJ99">
        <f t="shared" si="2"/>
        <v>0</v>
      </c>
      <c r="AK99">
        <f t="shared" si="2"/>
        <v>1.3035167999999988</v>
      </c>
      <c r="AL99">
        <f t="shared" si="2"/>
        <v>0.25598860000000029</v>
      </c>
      <c r="AM99">
        <f t="shared" si="2"/>
        <v>3.9974004000000014E-2</v>
      </c>
      <c r="AN99">
        <f t="shared" si="2"/>
        <v>1.4232719999999982E-2</v>
      </c>
      <c r="AO99">
        <f t="shared" si="2"/>
        <v>0</v>
      </c>
      <c r="AP99">
        <f t="shared" si="2"/>
        <v>3.6764700000000081E-2</v>
      </c>
      <c r="AQ99">
        <f t="shared" si="2"/>
        <v>0.57708000000000004</v>
      </c>
      <c r="AR99">
        <f t="shared" si="2"/>
        <v>0.2242500000000002</v>
      </c>
      <c r="AS99">
        <f t="shared" si="2"/>
        <v>0.16704021000000019</v>
      </c>
      <c r="AT99">
        <f t="shared" si="2"/>
        <v>0.359180675</v>
      </c>
      <c r="AU99">
        <f t="shared" si="2"/>
        <v>0</v>
      </c>
      <c r="AV99">
        <f t="shared" si="2"/>
        <v>0.35122500000000006</v>
      </c>
      <c r="AW99">
        <f t="shared" si="2"/>
        <v>1.3011366000000011</v>
      </c>
      <c r="AX99">
        <f t="shared" si="2"/>
        <v>2.2029599999999996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63.417748918999983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362</v>
      </c>
      <c r="L3">
        <v>234</v>
      </c>
      <c r="M3">
        <v>92</v>
      </c>
      <c r="N3">
        <v>118.125</v>
      </c>
      <c r="O3">
        <v>123.66562500000001</v>
      </c>
      <c r="P3">
        <v>125.58750000000001</v>
      </c>
      <c r="Q3">
        <v>0</v>
      </c>
      <c r="R3">
        <v>24.878215999999998</v>
      </c>
      <c r="S3">
        <v>11.87</v>
      </c>
      <c r="T3">
        <v>0</v>
      </c>
      <c r="U3">
        <v>418.77</v>
      </c>
      <c r="V3">
        <v>3</v>
      </c>
      <c r="W3">
        <v>14</v>
      </c>
      <c r="X3">
        <v>96.790800000000004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8.8740000000000006</v>
      </c>
      <c r="AG3">
        <v>0</v>
      </c>
      <c r="AH3">
        <v>0</v>
      </c>
      <c r="AI3">
        <v>0</v>
      </c>
      <c r="AJ3">
        <v>0</v>
      </c>
      <c r="AK3">
        <v>54.313200000000002</v>
      </c>
      <c r="AL3">
        <v>6.9720000000000004</v>
      </c>
      <c r="AM3">
        <v>0</v>
      </c>
      <c r="AN3">
        <v>0.59302999999999995</v>
      </c>
      <c r="AO3">
        <v>0</v>
      </c>
      <c r="AP3">
        <v>8.3264999999999993</v>
      </c>
      <c r="AQ3">
        <v>0</v>
      </c>
      <c r="AR3">
        <v>39.744</v>
      </c>
      <c r="AS3">
        <v>16.680479999999999</v>
      </c>
      <c r="AT3">
        <v>12.1989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1772.3892509999998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362</v>
      </c>
      <c r="L4">
        <v>234</v>
      </c>
      <c r="M4">
        <v>92</v>
      </c>
      <c r="N4">
        <v>118.125</v>
      </c>
      <c r="O4">
        <v>123.66562500000001</v>
      </c>
      <c r="P4">
        <v>125.58750000000001</v>
      </c>
      <c r="Q4">
        <v>0</v>
      </c>
      <c r="R4">
        <v>18.904004</v>
      </c>
      <c r="S4">
        <v>11.87</v>
      </c>
      <c r="T4">
        <v>0</v>
      </c>
      <c r="U4">
        <v>418.77</v>
      </c>
      <c r="V4">
        <v>3</v>
      </c>
      <c r="W4">
        <v>14</v>
      </c>
      <c r="X4">
        <v>96.790800000000004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8.8740000000000006</v>
      </c>
      <c r="AG4">
        <v>0</v>
      </c>
      <c r="AH4">
        <v>0</v>
      </c>
      <c r="AI4">
        <v>0</v>
      </c>
      <c r="AJ4">
        <v>0</v>
      </c>
      <c r="AK4">
        <v>54.313200000000002</v>
      </c>
      <c r="AL4">
        <v>1.3944000000000001</v>
      </c>
      <c r="AM4">
        <v>0</v>
      </c>
      <c r="AN4">
        <v>0.59302999999999995</v>
      </c>
      <c r="AO4">
        <v>0</v>
      </c>
      <c r="AP4">
        <v>8.3264999999999993</v>
      </c>
      <c r="AQ4">
        <v>0</v>
      </c>
      <c r="AR4">
        <v>39.744</v>
      </c>
      <c r="AS4">
        <v>16.680479999999999</v>
      </c>
      <c r="AT4">
        <v>14.373099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1763.0116379999995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362</v>
      </c>
      <c r="L5">
        <v>234</v>
      </c>
      <c r="M5">
        <v>92</v>
      </c>
      <c r="N5">
        <v>118.125</v>
      </c>
      <c r="O5">
        <v>123.66562500000001</v>
      </c>
      <c r="P5">
        <v>125.58750000000001</v>
      </c>
      <c r="Q5">
        <v>0</v>
      </c>
      <c r="R5">
        <v>18.904004</v>
      </c>
      <c r="S5">
        <v>11.87</v>
      </c>
      <c r="T5">
        <v>0</v>
      </c>
      <c r="U5">
        <v>418.77</v>
      </c>
      <c r="V5">
        <v>3</v>
      </c>
      <c r="W5">
        <v>14</v>
      </c>
      <c r="X5">
        <v>96.790800000000004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8.8740000000000006</v>
      </c>
      <c r="AG5">
        <v>0</v>
      </c>
      <c r="AH5">
        <v>0</v>
      </c>
      <c r="AI5">
        <v>0</v>
      </c>
      <c r="AJ5">
        <v>0</v>
      </c>
      <c r="AK5">
        <v>54.313200000000002</v>
      </c>
      <c r="AL5">
        <v>1.3944000000000001</v>
      </c>
      <c r="AM5">
        <v>0</v>
      </c>
      <c r="AN5">
        <v>0.59302999999999995</v>
      </c>
      <c r="AO5">
        <v>0</v>
      </c>
      <c r="AP5">
        <v>8.3264999999999993</v>
      </c>
      <c r="AQ5">
        <v>0</v>
      </c>
      <c r="AR5">
        <v>4.4160000000000004</v>
      </c>
      <c r="AS5">
        <v>16.680479999999999</v>
      </c>
      <c r="AT5">
        <v>15.00135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1728.3118889999996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362</v>
      </c>
      <c r="L6">
        <v>234</v>
      </c>
      <c r="M6">
        <v>92</v>
      </c>
      <c r="N6">
        <v>118.125</v>
      </c>
      <c r="O6">
        <v>123.66562500000001</v>
      </c>
      <c r="P6">
        <v>125.58750000000001</v>
      </c>
      <c r="Q6">
        <v>0</v>
      </c>
      <c r="R6">
        <v>22</v>
      </c>
      <c r="S6">
        <v>11.87</v>
      </c>
      <c r="T6">
        <v>0</v>
      </c>
      <c r="U6">
        <v>418.77</v>
      </c>
      <c r="V6">
        <v>3</v>
      </c>
      <c r="W6">
        <v>14</v>
      </c>
      <c r="X6">
        <v>96.790800000000004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8.8740000000000006</v>
      </c>
      <c r="AG6">
        <v>0</v>
      </c>
      <c r="AH6">
        <v>0</v>
      </c>
      <c r="AI6">
        <v>0</v>
      </c>
      <c r="AJ6">
        <v>0</v>
      </c>
      <c r="AK6">
        <v>54.313200000000002</v>
      </c>
      <c r="AL6">
        <v>1.3944000000000001</v>
      </c>
      <c r="AM6">
        <v>0</v>
      </c>
      <c r="AN6">
        <v>0.59302999999999995</v>
      </c>
      <c r="AO6">
        <v>0</v>
      </c>
      <c r="AP6">
        <v>8.3264999999999993</v>
      </c>
      <c r="AQ6">
        <v>0</v>
      </c>
      <c r="AR6">
        <v>2.76</v>
      </c>
      <c r="AS6">
        <v>16.680479999999999</v>
      </c>
      <c r="AT6">
        <v>15.00135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1729.7518849999997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362</v>
      </c>
      <c r="L7">
        <v>234</v>
      </c>
      <c r="M7">
        <v>92</v>
      </c>
      <c r="N7">
        <v>118.125</v>
      </c>
      <c r="O7">
        <v>123.66562500000001</v>
      </c>
      <c r="P7">
        <v>125.58750000000001</v>
      </c>
      <c r="Q7">
        <v>0</v>
      </c>
      <c r="R7">
        <v>22</v>
      </c>
      <c r="S7">
        <v>11.87</v>
      </c>
      <c r="T7">
        <v>0</v>
      </c>
      <c r="U7">
        <v>418.77</v>
      </c>
      <c r="V7">
        <v>3</v>
      </c>
      <c r="W7">
        <v>14</v>
      </c>
      <c r="X7">
        <v>47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8.8740000000000006</v>
      </c>
      <c r="AG7">
        <v>0</v>
      </c>
      <c r="AH7">
        <v>0</v>
      </c>
      <c r="AI7">
        <v>0</v>
      </c>
      <c r="AJ7">
        <v>0</v>
      </c>
      <c r="AK7">
        <v>54.313200000000002</v>
      </c>
      <c r="AL7">
        <v>1.3944000000000001</v>
      </c>
      <c r="AM7">
        <v>0</v>
      </c>
      <c r="AN7">
        <v>0.59302999999999995</v>
      </c>
      <c r="AO7">
        <v>0</v>
      </c>
      <c r="AP7">
        <v>8.3264999999999993</v>
      </c>
      <c r="AQ7">
        <v>0</v>
      </c>
      <c r="AR7">
        <v>2.76</v>
      </c>
      <c r="AS7">
        <v>16.680479999999999</v>
      </c>
      <c r="AT7">
        <v>15.00135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1679.9610849999997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362</v>
      </c>
      <c r="L8">
        <v>234</v>
      </c>
      <c r="M8">
        <v>92</v>
      </c>
      <c r="N8">
        <v>118.125</v>
      </c>
      <c r="O8">
        <v>123.66562500000001</v>
      </c>
      <c r="P8">
        <v>125.58750000000001</v>
      </c>
      <c r="Q8">
        <v>0</v>
      </c>
      <c r="R8">
        <v>22</v>
      </c>
      <c r="S8">
        <v>11.87</v>
      </c>
      <c r="T8">
        <v>0</v>
      </c>
      <c r="U8">
        <v>418.77</v>
      </c>
      <c r="V8">
        <v>3</v>
      </c>
      <c r="W8">
        <v>14</v>
      </c>
      <c r="X8">
        <v>47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8.8740000000000006</v>
      </c>
      <c r="AG8">
        <v>0</v>
      </c>
      <c r="AH8">
        <v>0</v>
      </c>
      <c r="AI8">
        <v>0</v>
      </c>
      <c r="AJ8">
        <v>0</v>
      </c>
      <c r="AK8">
        <v>54.313200000000002</v>
      </c>
      <c r="AL8">
        <v>1.3944000000000001</v>
      </c>
      <c r="AM8">
        <v>0</v>
      </c>
      <c r="AN8">
        <v>0.59302999999999995</v>
      </c>
      <c r="AO8">
        <v>0</v>
      </c>
      <c r="AP8">
        <v>8.3264999999999993</v>
      </c>
      <c r="AQ8">
        <v>0</v>
      </c>
      <c r="AR8">
        <v>2.76</v>
      </c>
      <c r="AS8">
        <v>16.680479999999999</v>
      </c>
      <c r="AT8">
        <v>15.00135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1679.9610849999997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362</v>
      </c>
      <c r="L9">
        <v>234</v>
      </c>
      <c r="M9">
        <v>68.772711999999999</v>
      </c>
      <c r="N9">
        <v>118.125</v>
      </c>
      <c r="O9">
        <v>123.66562500000001</v>
      </c>
      <c r="P9">
        <v>125.58750000000001</v>
      </c>
      <c r="Q9">
        <v>0</v>
      </c>
      <c r="R9">
        <v>22</v>
      </c>
      <c r="S9">
        <v>11.87</v>
      </c>
      <c r="T9">
        <v>0</v>
      </c>
      <c r="U9">
        <v>418.77</v>
      </c>
      <c r="V9">
        <v>3</v>
      </c>
      <c r="W9">
        <v>14</v>
      </c>
      <c r="X9">
        <v>47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8.8740000000000006</v>
      </c>
      <c r="AG9">
        <v>0</v>
      </c>
      <c r="AH9">
        <v>0</v>
      </c>
      <c r="AI9">
        <v>0</v>
      </c>
      <c r="AJ9">
        <v>0</v>
      </c>
      <c r="AK9">
        <v>54.313200000000002</v>
      </c>
      <c r="AL9">
        <v>1.3944000000000001</v>
      </c>
      <c r="AM9">
        <v>0</v>
      </c>
      <c r="AN9">
        <v>0.59302999999999995</v>
      </c>
      <c r="AO9">
        <v>0</v>
      </c>
      <c r="AP9">
        <v>2.5619999999999998</v>
      </c>
      <c r="AQ9">
        <v>0</v>
      </c>
      <c r="AR9">
        <v>2.76</v>
      </c>
      <c r="AS9">
        <v>5.3807999999999998</v>
      </c>
      <c r="AT9">
        <v>15.00135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1639.6696169999996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362</v>
      </c>
      <c r="L10">
        <v>234</v>
      </c>
      <c r="M10">
        <v>63.2256</v>
      </c>
      <c r="N10">
        <v>118.125</v>
      </c>
      <c r="O10">
        <v>123.66562500000001</v>
      </c>
      <c r="P10">
        <v>125.58750000000001</v>
      </c>
      <c r="Q10">
        <v>0</v>
      </c>
      <c r="R10">
        <v>22</v>
      </c>
      <c r="S10">
        <v>11.87</v>
      </c>
      <c r="T10">
        <v>0</v>
      </c>
      <c r="U10">
        <v>418.77</v>
      </c>
      <c r="V10">
        <v>3</v>
      </c>
      <c r="W10">
        <v>14</v>
      </c>
      <c r="X10">
        <v>47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8.8740000000000006</v>
      </c>
      <c r="AG10">
        <v>0</v>
      </c>
      <c r="AH10">
        <v>0</v>
      </c>
      <c r="AI10">
        <v>0</v>
      </c>
      <c r="AJ10">
        <v>0</v>
      </c>
      <c r="AK10">
        <v>54.313200000000002</v>
      </c>
      <c r="AL10">
        <v>1.3944000000000001</v>
      </c>
      <c r="AM10">
        <v>0</v>
      </c>
      <c r="AN10">
        <v>0.59302999999999995</v>
      </c>
      <c r="AO10">
        <v>0</v>
      </c>
      <c r="AP10">
        <v>2.5619999999999998</v>
      </c>
      <c r="AQ10">
        <v>0</v>
      </c>
      <c r="AR10">
        <v>2.76</v>
      </c>
      <c r="AS10">
        <v>4.7081999999999997</v>
      </c>
      <c r="AT10">
        <v>15.00135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1633.4499049999997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362</v>
      </c>
      <c r="L11">
        <v>234</v>
      </c>
      <c r="M11">
        <v>63.2256</v>
      </c>
      <c r="N11">
        <v>105.40336000000001</v>
      </c>
      <c r="O11">
        <v>123.66562500000001</v>
      </c>
      <c r="P11">
        <v>116.04334</v>
      </c>
      <c r="Q11">
        <v>0</v>
      </c>
      <c r="R11">
        <v>22</v>
      </c>
      <c r="S11">
        <v>11.87</v>
      </c>
      <c r="T11">
        <v>0</v>
      </c>
      <c r="U11">
        <v>418.77</v>
      </c>
      <c r="V11">
        <v>3</v>
      </c>
      <c r="W11">
        <v>14</v>
      </c>
      <c r="X11">
        <v>47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8.8740000000000006</v>
      </c>
      <c r="AG11">
        <v>0</v>
      </c>
      <c r="AH11">
        <v>0</v>
      </c>
      <c r="AI11">
        <v>0</v>
      </c>
      <c r="AJ11">
        <v>0</v>
      </c>
      <c r="AK11">
        <v>54.313200000000002</v>
      </c>
      <c r="AL11">
        <v>1.3944000000000001</v>
      </c>
      <c r="AM11">
        <v>0</v>
      </c>
      <c r="AN11">
        <v>0.59302999999999995</v>
      </c>
      <c r="AO11">
        <v>0</v>
      </c>
      <c r="AP11">
        <v>2.5619999999999998</v>
      </c>
      <c r="AQ11">
        <v>0</v>
      </c>
      <c r="AR11">
        <v>2.76</v>
      </c>
      <c r="AS11">
        <v>4.7081999999999997</v>
      </c>
      <c r="AT11">
        <v>15.00135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1611.1841049999998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362</v>
      </c>
      <c r="L12">
        <v>234</v>
      </c>
      <c r="M12">
        <v>63.2256</v>
      </c>
      <c r="N12">
        <v>96.247299999999996</v>
      </c>
      <c r="O12">
        <v>123.66562500000001</v>
      </c>
      <c r="P12">
        <v>115.7734</v>
      </c>
      <c r="Q12">
        <v>0</v>
      </c>
      <c r="R12">
        <v>22</v>
      </c>
      <c r="S12">
        <v>11.87</v>
      </c>
      <c r="T12">
        <v>0</v>
      </c>
      <c r="U12">
        <v>418.77</v>
      </c>
      <c r="V12">
        <v>3</v>
      </c>
      <c r="W12">
        <v>14</v>
      </c>
      <c r="X12">
        <v>47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8.8740000000000006</v>
      </c>
      <c r="AG12">
        <v>0</v>
      </c>
      <c r="AH12">
        <v>0</v>
      </c>
      <c r="AI12">
        <v>0</v>
      </c>
      <c r="AJ12">
        <v>0</v>
      </c>
      <c r="AK12">
        <v>54.313200000000002</v>
      </c>
      <c r="AL12">
        <v>1.3944000000000001</v>
      </c>
      <c r="AM12">
        <v>0</v>
      </c>
      <c r="AN12">
        <v>0.59302999999999995</v>
      </c>
      <c r="AO12">
        <v>0</v>
      </c>
      <c r="AP12">
        <v>2.5619999999999998</v>
      </c>
      <c r="AQ12">
        <v>0</v>
      </c>
      <c r="AR12">
        <v>2.76</v>
      </c>
      <c r="AS12">
        <v>4.7081999999999997</v>
      </c>
      <c r="AT12">
        <v>15.00135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1601.7581049999999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362</v>
      </c>
      <c r="L13">
        <v>234</v>
      </c>
      <c r="M13">
        <v>63.2256</v>
      </c>
      <c r="N13">
        <v>96.247299999999996</v>
      </c>
      <c r="O13">
        <v>123.66562500000001</v>
      </c>
      <c r="P13">
        <v>115.7734</v>
      </c>
      <c r="Q13">
        <v>0</v>
      </c>
      <c r="R13">
        <v>22</v>
      </c>
      <c r="S13">
        <v>11.87</v>
      </c>
      <c r="T13">
        <v>0</v>
      </c>
      <c r="U13">
        <v>418.77</v>
      </c>
      <c r="V13">
        <v>3</v>
      </c>
      <c r="W13">
        <v>14</v>
      </c>
      <c r="X13">
        <v>47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8.8740000000000006</v>
      </c>
      <c r="AG13">
        <v>0</v>
      </c>
      <c r="AH13">
        <v>0</v>
      </c>
      <c r="AI13">
        <v>0</v>
      </c>
      <c r="AJ13">
        <v>0</v>
      </c>
      <c r="AK13">
        <v>54.313200000000002</v>
      </c>
      <c r="AL13">
        <v>1.3944000000000001</v>
      </c>
      <c r="AM13">
        <v>0</v>
      </c>
      <c r="AN13">
        <v>0.59302999999999995</v>
      </c>
      <c r="AO13">
        <v>0</v>
      </c>
      <c r="AP13">
        <v>2.5619999999999998</v>
      </c>
      <c r="AQ13">
        <v>0</v>
      </c>
      <c r="AR13">
        <v>2.76</v>
      </c>
      <c r="AS13">
        <v>5.1117600000000003</v>
      </c>
      <c r="AT13">
        <v>15.00135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1602.1616649999999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362</v>
      </c>
      <c r="L14">
        <v>234</v>
      </c>
      <c r="M14">
        <v>63.2256</v>
      </c>
      <c r="N14">
        <v>96.247299999999996</v>
      </c>
      <c r="O14">
        <v>123.66562500000001</v>
      </c>
      <c r="P14">
        <v>115.7734</v>
      </c>
      <c r="Q14">
        <v>0</v>
      </c>
      <c r="R14">
        <v>22</v>
      </c>
      <c r="S14">
        <v>11.87</v>
      </c>
      <c r="T14">
        <v>0</v>
      </c>
      <c r="U14">
        <v>418.77</v>
      </c>
      <c r="V14">
        <v>3</v>
      </c>
      <c r="W14">
        <v>14</v>
      </c>
      <c r="X14">
        <v>47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8.8740000000000006</v>
      </c>
      <c r="AG14">
        <v>0</v>
      </c>
      <c r="AH14">
        <v>0</v>
      </c>
      <c r="AI14">
        <v>0</v>
      </c>
      <c r="AJ14">
        <v>0</v>
      </c>
      <c r="AK14">
        <v>54.313200000000002</v>
      </c>
      <c r="AL14">
        <v>1.3944000000000001</v>
      </c>
      <c r="AM14">
        <v>0</v>
      </c>
      <c r="AN14">
        <v>0.59302999999999995</v>
      </c>
      <c r="AO14">
        <v>0</v>
      </c>
      <c r="AP14">
        <v>2.5619999999999998</v>
      </c>
      <c r="AQ14">
        <v>0</v>
      </c>
      <c r="AR14">
        <v>2.76</v>
      </c>
      <c r="AS14">
        <v>5.1117600000000003</v>
      </c>
      <c r="AT14">
        <v>15.00135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1602.1616649999999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362</v>
      </c>
      <c r="L15">
        <v>234</v>
      </c>
      <c r="M15">
        <v>63.2256</v>
      </c>
      <c r="N15">
        <v>96.247299999999996</v>
      </c>
      <c r="O15">
        <v>123.66562500000001</v>
      </c>
      <c r="P15">
        <v>115.7734</v>
      </c>
      <c r="Q15">
        <v>0</v>
      </c>
      <c r="R15">
        <v>22</v>
      </c>
      <c r="S15">
        <v>11.87</v>
      </c>
      <c r="T15">
        <v>0</v>
      </c>
      <c r="U15">
        <v>418.77</v>
      </c>
      <c r="V15">
        <v>3</v>
      </c>
      <c r="W15">
        <v>14</v>
      </c>
      <c r="X15">
        <v>47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8.8740000000000006</v>
      </c>
      <c r="AG15">
        <v>0</v>
      </c>
      <c r="AH15">
        <v>0</v>
      </c>
      <c r="AI15">
        <v>0</v>
      </c>
      <c r="AJ15">
        <v>0</v>
      </c>
      <c r="AK15">
        <v>54.313200000000002</v>
      </c>
      <c r="AL15">
        <v>1.3944000000000001</v>
      </c>
      <c r="AM15">
        <v>0</v>
      </c>
      <c r="AN15">
        <v>0.59302999999999995</v>
      </c>
      <c r="AO15">
        <v>0</v>
      </c>
      <c r="AP15">
        <v>2.5619999999999998</v>
      </c>
      <c r="AQ15">
        <v>0</v>
      </c>
      <c r="AR15">
        <v>2.76</v>
      </c>
      <c r="AS15">
        <v>5.1117600000000003</v>
      </c>
      <c r="AT15">
        <v>15.00135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1602.1616649999999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362</v>
      </c>
      <c r="L16">
        <v>234</v>
      </c>
      <c r="M16">
        <v>63.2256</v>
      </c>
      <c r="N16">
        <v>96.247299999999996</v>
      </c>
      <c r="O16">
        <v>123.66562500000001</v>
      </c>
      <c r="P16">
        <v>115.7734</v>
      </c>
      <c r="Q16">
        <v>0</v>
      </c>
      <c r="R16">
        <v>22</v>
      </c>
      <c r="S16">
        <v>11.87</v>
      </c>
      <c r="T16">
        <v>0</v>
      </c>
      <c r="U16">
        <v>418.77</v>
      </c>
      <c r="V16">
        <v>3</v>
      </c>
      <c r="W16">
        <v>14</v>
      </c>
      <c r="X16">
        <v>47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8.8740000000000006</v>
      </c>
      <c r="AG16">
        <v>0</v>
      </c>
      <c r="AH16">
        <v>0</v>
      </c>
      <c r="AI16">
        <v>0</v>
      </c>
      <c r="AJ16">
        <v>0</v>
      </c>
      <c r="AK16">
        <v>54.313200000000002</v>
      </c>
      <c r="AL16">
        <v>1.3944000000000001</v>
      </c>
      <c r="AM16">
        <v>0</v>
      </c>
      <c r="AN16">
        <v>0.59302999999999995</v>
      </c>
      <c r="AO16">
        <v>0</v>
      </c>
      <c r="AP16">
        <v>2.5619999999999998</v>
      </c>
      <c r="AQ16">
        <v>0</v>
      </c>
      <c r="AR16">
        <v>2.76</v>
      </c>
      <c r="AS16">
        <v>5.1117600000000003</v>
      </c>
      <c r="AT16">
        <v>15.00135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1602.1616649999999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362</v>
      </c>
      <c r="L17">
        <v>234</v>
      </c>
      <c r="M17">
        <v>63.2256</v>
      </c>
      <c r="N17">
        <v>96.247299999999996</v>
      </c>
      <c r="O17">
        <v>123.66562500000001</v>
      </c>
      <c r="P17">
        <v>115.7734</v>
      </c>
      <c r="Q17">
        <v>0</v>
      </c>
      <c r="R17">
        <v>22</v>
      </c>
      <c r="S17">
        <v>11.87</v>
      </c>
      <c r="T17">
        <v>0</v>
      </c>
      <c r="U17">
        <v>418.77</v>
      </c>
      <c r="V17">
        <v>3</v>
      </c>
      <c r="W17">
        <v>14</v>
      </c>
      <c r="X17">
        <v>47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8.8740000000000006</v>
      </c>
      <c r="AG17">
        <v>0</v>
      </c>
      <c r="AH17">
        <v>0</v>
      </c>
      <c r="AI17">
        <v>0</v>
      </c>
      <c r="AJ17">
        <v>0</v>
      </c>
      <c r="AK17">
        <v>54.313200000000002</v>
      </c>
      <c r="AL17">
        <v>1.3944000000000001</v>
      </c>
      <c r="AM17">
        <v>0</v>
      </c>
      <c r="AN17">
        <v>0.59302999999999995</v>
      </c>
      <c r="AO17">
        <v>0</v>
      </c>
      <c r="AP17">
        <v>0.51239999999999997</v>
      </c>
      <c r="AQ17">
        <v>0</v>
      </c>
      <c r="AR17">
        <v>2.76</v>
      </c>
      <c r="AS17">
        <v>5.1117600000000003</v>
      </c>
      <c r="AT17">
        <v>15.00135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1600.112065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362</v>
      </c>
      <c r="L18">
        <v>234</v>
      </c>
      <c r="M18">
        <v>63.2256</v>
      </c>
      <c r="N18">
        <v>96.247299999999996</v>
      </c>
      <c r="O18">
        <v>123.66562500000001</v>
      </c>
      <c r="P18">
        <v>115.7734</v>
      </c>
      <c r="Q18">
        <v>0</v>
      </c>
      <c r="R18">
        <v>22</v>
      </c>
      <c r="S18">
        <v>11.87</v>
      </c>
      <c r="T18">
        <v>0</v>
      </c>
      <c r="U18">
        <v>418.77</v>
      </c>
      <c r="V18">
        <v>3</v>
      </c>
      <c r="W18">
        <v>14</v>
      </c>
      <c r="X18">
        <v>47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8.8740000000000006</v>
      </c>
      <c r="AG18">
        <v>0</v>
      </c>
      <c r="AH18">
        <v>0</v>
      </c>
      <c r="AI18">
        <v>0</v>
      </c>
      <c r="AJ18">
        <v>0</v>
      </c>
      <c r="AK18">
        <v>54.313200000000002</v>
      </c>
      <c r="AL18">
        <v>1.3944000000000001</v>
      </c>
      <c r="AM18">
        <v>0</v>
      </c>
      <c r="AN18">
        <v>0.59302999999999995</v>
      </c>
      <c r="AO18">
        <v>0</v>
      </c>
      <c r="AP18">
        <v>0.51239999999999997</v>
      </c>
      <c r="AQ18">
        <v>0</v>
      </c>
      <c r="AR18">
        <v>2.76</v>
      </c>
      <c r="AS18">
        <v>5.1117600000000003</v>
      </c>
      <c r="AT18">
        <v>15.00135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1600.112065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362</v>
      </c>
      <c r="L19">
        <v>234</v>
      </c>
      <c r="M19">
        <v>63.2256</v>
      </c>
      <c r="N19">
        <v>96.247299999999996</v>
      </c>
      <c r="O19">
        <v>123.66562500000001</v>
      </c>
      <c r="P19">
        <v>115.7734</v>
      </c>
      <c r="Q19">
        <v>0</v>
      </c>
      <c r="R19">
        <v>22</v>
      </c>
      <c r="S19">
        <v>11.87</v>
      </c>
      <c r="T19">
        <v>0</v>
      </c>
      <c r="U19">
        <v>418.77</v>
      </c>
      <c r="V19">
        <v>3</v>
      </c>
      <c r="W19">
        <v>14</v>
      </c>
      <c r="X19">
        <v>47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8.8740000000000006</v>
      </c>
      <c r="AG19">
        <v>0</v>
      </c>
      <c r="AH19">
        <v>0</v>
      </c>
      <c r="AI19">
        <v>0</v>
      </c>
      <c r="AJ19">
        <v>0</v>
      </c>
      <c r="AK19">
        <v>54.313200000000002</v>
      </c>
      <c r="AL19">
        <v>1.3944000000000001</v>
      </c>
      <c r="AM19">
        <v>0</v>
      </c>
      <c r="AN19">
        <v>0.59302999999999995</v>
      </c>
      <c r="AO19">
        <v>0</v>
      </c>
      <c r="AP19">
        <v>0.51239999999999997</v>
      </c>
      <c r="AQ19">
        <v>0</v>
      </c>
      <c r="AR19">
        <v>2.76</v>
      </c>
      <c r="AS19">
        <v>5.3807999999999998</v>
      </c>
      <c r="AT19">
        <v>15.00135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1600.3811049999999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362</v>
      </c>
      <c r="L20">
        <v>234</v>
      </c>
      <c r="M20">
        <v>63.2256</v>
      </c>
      <c r="N20">
        <v>96.247299999999996</v>
      </c>
      <c r="O20">
        <v>123.66562500000001</v>
      </c>
      <c r="P20">
        <v>115.7734</v>
      </c>
      <c r="Q20">
        <v>0</v>
      </c>
      <c r="R20">
        <v>22</v>
      </c>
      <c r="S20">
        <v>11.87</v>
      </c>
      <c r="T20">
        <v>0</v>
      </c>
      <c r="U20">
        <v>418.77</v>
      </c>
      <c r="V20">
        <v>3</v>
      </c>
      <c r="W20">
        <v>14</v>
      </c>
      <c r="X20">
        <v>47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8.8740000000000006</v>
      </c>
      <c r="AG20">
        <v>0</v>
      </c>
      <c r="AH20">
        <v>0</v>
      </c>
      <c r="AI20">
        <v>0</v>
      </c>
      <c r="AJ20">
        <v>0</v>
      </c>
      <c r="AK20">
        <v>54.313200000000002</v>
      </c>
      <c r="AL20">
        <v>1.3944000000000001</v>
      </c>
      <c r="AM20">
        <v>0</v>
      </c>
      <c r="AN20">
        <v>0.59302999999999995</v>
      </c>
      <c r="AO20">
        <v>0</v>
      </c>
      <c r="AP20">
        <v>0.51239999999999997</v>
      </c>
      <c r="AQ20">
        <v>14.742000000000001</v>
      </c>
      <c r="AR20">
        <v>2.76</v>
      </c>
      <c r="AS20">
        <v>5.3807999999999998</v>
      </c>
      <c r="AT20">
        <v>15.00135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1615.1231049999999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362</v>
      </c>
      <c r="L21">
        <v>234</v>
      </c>
      <c r="M21">
        <v>92</v>
      </c>
      <c r="N21">
        <v>118.125</v>
      </c>
      <c r="O21">
        <v>123.66562500000001</v>
      </c>
      <c r="P21">
        <v>125.58750000000001</v>
      </c>
      <c r="Q21">
        <v>0</v>
      </c>
      <c r="R21">
        <v>22</v>
      </c>
      <c r="S21">
        <v>11.87</v>
      </c>
      <c r="T21">
        <v>0</v>
      </c>
      <c r="U21">
        <v>418.77</v>
      </c>
      <c r="V21">
        <v>3</v>
      </c>
      <c r="W21">
        <v>14</v>
      </c>
      <c r="X21">
        <v>47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8.8740000000000006</v>
      </c>
      <c r="AG21">
        <v>0</v>
      </c>
      <c r="AH21">
        <v>0</v>
      </c>
      <c r="AI21">
        <v>0</v>
      </c>
      <c r="AJ21">
        <v>0</v>
      </c>
      <c r="AK21">
        <v>54.313200000000002</v>
      </c>
      <c r="AL21">
        <v>1.3944000000000001</v>
      </c>
      <c r="AM21">
        <v>0</v>
      </c>
      <c r="AN21">
        <v>0.59302999999999995</v>
      </c>
      <c r="AO21">
        <v>0</v>
      </c>
      <c r="AP21">
        <v>0.51239999999999997</v>
      </c>
      <c r="AQ21">
        <v>15.561</v>
      </c>
      <c r="AR21">
        <v>2.76</v>
      </c>
      <c r="AS21">
        <v>6.0533999999999999</v>
      </c>
      <c r="AT21">
        <v>15.00135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1677.0809049999998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362</v>
      </c>
      <c r="L22">
        <v>234</v>
      </c>
      <c r="M22">
        <v>92</v>
      </c>
      <c r="N22">
        <v>118.125</v>
      </c>
      <c r="O22">
        <v>123.66562500000001</v>
      </c>
      <c r="P22">
        <v>125.58750000000001</v>
      </c>
      <c r="Q22">
        <v>0</v>
      </c>
      <c r="R22">
        <v>22</v>
      </c>
      <c r="S22">
        <v>11.87</v>
      </c>
      <c r="T22">
        <v>0</v>
      </c>
      <c r="U22">
        <v>418.77</v>
      </c>
      <c r="V22">
        <v>3</v>
      </c>
      <c r="W22">
        <v>14</v>
      </c>
      <c r="X22">
        <v>47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8.8740000000000006</v>
      </c>
      <c r="AG22">
        <v>0</v>
      </c>
      <c r="AH22">
        <v>0</v>
      </c>
      <c r="AI22">
        <v>0</v>
      </c>
      <c r="AJ22">
        <v>0</v>
      </c>
      <c r="AK22">
        <v>54.313200000000002</v>
      </c>
      <c r="AL22">
        <v>1.3944000000000001</v>
      </c>
      <c r="AM22">
        <v>0</v>
      </c>
      <c r="AN22">
        <v>0.59302999999999995</v>
      </c>
      <c r="AO22">
        <v>0</v>
      </c>
      <c r="AP22">
        <v>0.51239999999999997</v>
      </c>
      <c r="AQ22">
        <v>31.122</v>
      </c>
      <c r="AR22">
        <v>2.76</v>
      </c>
      <c r="AS22">
        <v>6.0533999999999999</v>
      </c>
      <c r="AT22">
        <v>15.00135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1709.1207569999999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362</v>
      </c>
      <c r="L23">
        <v>234</v>
      </c>
      <c r="M23">
        <v>92</v>
      </c>
      <c r="N23">
        <v>118.125</v>
      </c>
      <c r="O23">
        <v>123.66562500000001</v>
      </c>
      <c r="P23">
        <v>125.58750000000001</v>
      </c>
      <c r="Q23">
        <v>0</v>
      </c>
      <c r="R23">
        <v>22</v>
      </c>
      <c r="S23">
        <v>11.87</v>
      </c>
      <c r="T23">
        <v>0</v>
      </c>
      <c r="U23">
        <v>418.77</v>
      </c>
      <c r="V23">
        <v>3</v>
      </c>
      <c r="W23">
        <v>19.348189999999999</v>
      </c>
      <c r="X23">
        <v>67.178991999999994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8.8740000000000006</v>
      </c>
      <c r="AG23">
        <v>0</v>
      </c>
      <c r="AH23">
        <v>0</v>
      </c>
      <c r="AI23">
        <v>0</v>
      </c>
      <c r="AJ23">
        <v>0</v>
      </c>
      <c r="AK23">
        <v>54.313200000000002</v>
      </c>
      <c r="AL23">
        <v>1.3944000000000001</v>
      </c>
      <c r="AM23">
        <v>0</v>
      </c>
      <c r="AN23">
        <v>0.59302999999999995</v>
      </c>
      <c r="AO23">
        <v>0</v>
      </c>
      <c r="AP23">
        <v>0.51239999999999997</v>
      </c>
      <c r="AQ23">
        <v>31.122</v>
      </c>
      <c r="AR23">
        <v>2.76</v>
      </c>
      <c r="AS23">
        <v>6.0533999999999999</v>
      </c>
      <c r="AT23">
        <v>15.00135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1734.647939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362</v>
      </c>
      <c r="L24">
        <v>234</v>
      </c>
      <c r="M24">
        <v>92</v>
      </c>
      <c r="N24">
        <v>118.125</v>
      </c>
      <c r="O24">
        <v>123.66562500000001</v>
      </c>
      <c r="P24">
        <v>125.58750000000001</v>
      </c>
      <c r="Q24">
        <v>0</v>
      </c>
      <c r="R24">
        <v>22</v>
      </c>
      <c r="S24">
        <v>11.87</v>
      </c>
      <c r="T24">
        <v>0</v>
      </c>
      <c r="U24">
        <v>418.77</v>
      </c>
      <c r="V24">
        <v>3</v>
      </c>
      <c r="W24">
        <v>24.284199999999998</v>
      </c>
      <c r="X24">
        <v>96.790800000000004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8.8740000000000006</v>
      </c>
      <c r="AG24">
        <v>0</v>
      </c>
      <c r="AH24">
        <v>18.940000000000001</v>
      </c>
      <c r="AI24">
        <v>0</v>
      </c>
      <c r="AJ24">
        <v>0</v>
      </c>
      <c r="AK24">
        <v>54.313200000000002</v>
      </c>
      <c r="AL24">
        <v>1.3944000000000001</v>
      </c>
      <c r="AM24">
        <v>0</v>
      </c>
      <c r="AN24">
        <v>0.59302999999999995</v>
      </c>
      <c r="AO24">
        <v>0</v>
      </c>
      <c r="AP24">
        <v>0.51239999999999997</v>
      </c>
      <c r="AQ24">
        <v>31.122</v>
      </c>
      <c r="AR24">
        <v>2.76</v>
      </c>
      <c r="AS24">
        <v>6.0533999999999999</v>
      </c>
      <c r="AT24">
        <v>15.00135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1788.135757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412</v>
      </c>
      <c r="L25">
        <v>238</v>
      </c>
      <c r="M25">
        <v>92</v>
      </c>
      <c r="N25">
        <v>118.125</v>
      </c>
      <c r="O25">
        <v>123.66562500000001</v>
      </c>
      <c r="P25">
        <v>125.58750000000001</v>
      </c>
      <c r="Q25">
        <v>0</v>
      </c>
      <c r="R25">
        <v>29.617699999999999</v>
      </c>
      <c r="S25">
        <v>18.4605</v>
      </c>
      <c r="T25">
        <v>0</v>
      </c>
      <c r="U25">
        <v>418.77</v>
      </c>
      <c r="V25">
        <v>5.4486340000000002</v>
      </c>
      <c r="W25">
        <v>24.284199999999998</v>
      </c>
      <c r="X25">
        <v>96.790800000000004</v>
      </c>
      <c r="Y25">
        <v>0</v>
      </c>
      <c r="Z25">
        <v>0</v>
      </c>
      <c r="AA25">
        <v>0</v>
      </c>
      <c r="AB25">
        <v>13.17004</v>
      </c>
      <c r="AC25">
        <v>0</v>
      </c>
      <c r="AD25">
        <v>0</v>
      </c>
      <c r="AE25">
        <v>16.478852</v>
      </c>
      <c r="AF25">
        <v>8.8740000000000006</v>
      </c>
      <c r="AG25">
        <v>0</v>
      </c>
      <c r="AH25">
        <v>37.880000000000003</v>
      </c>
      <c r="AI25">
        <v>0</v>
      </c>
      <c r="AJ25">
        <v>0</v>
      </c>
      <c r="AK25">
        <v>54.313200000000002</v>
      </c>
      <c r="AL25">
        <v>1.3944000000000001</v>
      </c>
      <c r="AM25">
        <v>0</v>
      </c>
      <c r="AN25">
        <v>0.59302999999999995</v>
      </c>
      <c r="AO25">
        <v>0</v>
      </c>
      <c r="AP25">
        <v>0.51239999999999997</v>
      </c>
      <c r="AQ25">
        <v>46.683</v>
      </c>
      <c r="AR25">
        <v>2.76</v>
      </c>
      <c r="AS25">
        <v>6.0533999999999999</v>
      </c>
      <c r="AT25">
        <v>15.00135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1906.4636310000001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462</v>
      </c>
      <c r="L26">
        <v>238</v>
      </c>
      <c r="M26">
        <v>92</v>
      </c>
      <c r="N26">
        <v>118.125</v>
      </c>
      <c r="O26">
        <v>123.66562500000001</v>
      </c>
      <c r="P26">
        <v>125.58750000000001</v>
      </c>
      <c r="Q26">
        <v>0</v>
      </c>
      <c r="R26">
        <v>29.617699999999999</v>
      </c>
      <c r="S26">
        <v>18.4605</v>
      </c>
      <c r="T26">
        <v>0</v>
      </c>
      <c r="U26">
        <v>418.77</v>
      </c>
      <c r="V26">
        <v>8.9671000000000003</v>
      </c>
      <c r="W26">
        <v>29.1234</v>
      </c>
      <c r="X26">
        <v>117.26090000000001</v>
      </c>
      <c r="Y26">
        <v>0</v>
      </c>
      <c r="Z26">
        <v>0</v>
      </c>
      <c r="AA26">
        <v>0</v>
      </c>
      <c r="AB26">
        <v>13.17004</v>
      </c>
      <c r="AC26">
        <v>0</v>
      </c>
      <c r="AD26">
        <v>9.1360360000000007</v>
      </c>
      <c r="AE26">
        <v>32.957704</v>
      </c>
      <c r="AF26">
        <v>17.748000000000001</v>
      </c>
      <c r="AG26">
        <v>0</v>
      </c>
      <c r="AH26">
        <v>56.82</v>
      </c>
      <c r="AI26">
        <v>0</v>
      </c>
      <c r="AJ26">
        <v>0</v>
      </c>
      <c r="AK26">
        <v>54.313200000000002</v>
      </c>
      <c r="AL26">
        <v>1.3944000000000001</v>
      </c>
      <c r="AM26">
        <v>0</v>
      </c>
      <c r="AN26">
        <v>0.59302999999999995</v>
      </c>
      <c r="AO26">
        <v>0</v>
      </c>
      <c r="AP26">
        <v>0.51239999999999997</v>
      </c>
      <c r="AQ26">
        <v>46.683</v>
      </c>
      <c r="AR26">
        <v>2.76</v>
      </c>
      <c r="AS26">
        <v>6.0533999999999999</v>
      </c>
      <c r="AT26">
        <v>15.00135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2038.7202850000001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512</v>
      </c>
      <c r="L27">
        <v>238</v>
      </c>
      <c r="M27">
        <v>92</v>
      </c>
      <c r="N27">
        <v>118.125</v>
      </c>
      <c r="O27">
        <v>123.66562500000001</v>
      </c>
      <c r="P27">
        <v>125.58750000000001</v>
      </c>
      <c r="Q27">
        <v>0</v>
      </c>
      <c r="R27">
        <v>34.028646000000002</v>
      </c>
      <c r="S27">
        <v>18.4605</v>
      </c>
      <c r="T27">
        <v>0</v>
      </c>
      <c r="U27">
        <v>418.77</v>
      </c>
      <c r="V27">
        <v>13.532500000000001</v>
      </c>
      <c r="W27">
        <v>34.799309999999998</v>
      </c>
      <c r="X27">
        <v>147.515625</v>
      </c>
      <c r="Y27">
        <v>0</v>
      </c>
      <c r="Z27">
        <v>1.1000000000000001</v>
      </c>
      <c r="AA27">
        <v>7.0309999999999997</v>
      </c>
      <c r="AB27">
        <v>26.34008</v>
      </c>
      <c r="AC27">
        <v>9.6778399999999998</v>
      </c>
      <c r="AD27">
        <v>18.272072000000001</v>
      </c>
      <c r="AE27">
        <v>49.436556000000003</v>
      </c>
      <c r="AF27">
        <v>26.622</v>
      </c>
      <c r="AG27">
        <v>0</v>
      </c>
      <c r="AH27">
        <v>75.760000000000005</v>
      </c>
      <c r="AI27">
        <v>0</v>
      </c>
      <c r="AJ27">
        <v>0</v>
      </c>
      <c r="AK27">
        <v>54.313200000000002</v>
      </c>
      <c r="AL27">
        <v>1.3944000000000001</v>
      </c>
      <c r="AM27">
        <v>4.1322999999999999</v>
      </c>
      <c r="AN27">
        <v>0.59302999999999995</v>
      </c>
      <c r="AO27">
        <v>0</v>
      </c>
      <c r="AP27">
        <v>0.51239999999999997</v>
      </c>
      <c r="AQ27">
        <v>46.683</v>
      </c>
      <c r="AR27">
        <v>2.76</v>
      </c>
      <c r="AS27">
        <v>6.0533999999999999</v>
      </c>
      <c r="AT27">
        <v>15.00135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2222.1673340000007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562</v>
      </c>
      <c r="L28">
        <v>238</v>
      </c>
      <c r="M28">
        <v>92</v>
      </c>
      <c r="N28">
        <v>118.125</v>
      </c>
      <c r="O28">
        <v>123.66562500000001</v>
      </c>
      <c r="P28">
        <v>125.58750000000001</v>
      </c>
      <c r="Q28">
        <v>0</v>
      </c>
      <c r="R28">
        <v>37.622999999999998</v>
      </c>
      <c r="S28">
        <v>18.4605</v>
      </c>
      <c r="T28">
        <v>0</v>
      </c>
      <c r="U28">
        <v>418.77</v>
      </c>
      <c r="V28">
        <v>18.1401</v>
      </c>
      <c r="W28">
        <v>34.799309999999998</v>
      </c>
      <c r="X28">
        <v>147.515625</v>
      </c>
      <c r="Y28">
        <v>0</v>
      </c>
      <c r="Z28">
        <v>13.041600000000001</v>
      </c>
      <c r="AA28">
        <v>14.04936</v>
      </c>
      <c r="AB28">
        <v>26.34008</v>
      </c>
      <c r="AC28">
        <v>29.062808</v>
      </c>
      <c r="AD28">
        <v>27.408107999999999</v>
      </c>
      <c r="AE28">
        <v>49.436556000000003</v>
      </c>
      <c r="AF28">
        <v>35.496000000000002</v>
      </c>
      <c r="AG28">
        <v>0</v>
      </c>
      <c r="AH28">
        <v>113.64</v>
      </c>
      <c r="AI28">
        <v>0</v>
      </c>
      <c r="AJ28">
        <v>0</v>
      </c>
      <c r="AK28">
        <v>54.313200000000002</v>
      </c>
      <c r="AL28">
        <v>1.3944000000000001</v>
      </c>
      <c r="AM28">
        <v>10.536032000000001</v>
      </c>
      <c r="AN28">
        <v>0.59302999999999995</v>
      </c>
      <c r="AO28">
        <v>0</v>
      </c>
      <c r="AP28">
        <v>0.51239999999999997</v>
      </c>
      <c r="AQ28">
        <v>50.4</v>
      </c>
      <c r="AR28">
        <v>2.76</v>
      </c>
      <c r="AS28">
        <v>6.0533999999999999</v>
      </c>
      <c r="AT28">
        <v>15.00135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2384.7249840000004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591.61500000000001</v>
      </c>
      <c r="L29">
        <v>238</v>
      </c>
      <c r="M29">
        <v>92</v>
      </c>
      <c r="N29">
        <v>118.125</v>
      </c>
      <c r="O29">
        <v>123.66562500000001</v>
      </c>
      <c r="P29">
        <v>125.58750000000001</v>
      </c>
      <c r="Q29">
        <v>0</v>
      </c>
      <c r="R29">
        <v>41.963000000000001</v>
      </c>
      <c r="S29">
        <v>18.590499999999999</v>
      </c>
      <c r="T29">
        <v>0</v>
      </c>
      <c r="U29">
        <v>418.77</v>
      </c>
      <c r="V29">
        <v>18.1401</v>
      </c>
      <c r="W29">
        <v>34.799309999999998</v>
      </c>
      <c r="X29">
        <v>147.515625</v>
      </c>
      <c r="Y29">
        <v>0</v>
      </c>
      <c r="Z29">
        <v>13.041600000000001</v>
      </c>
      <c r="AA29">
        <v>27.65</v>
      </c>
      <c r="AB29">
        <v>26.34008</v>
      </c>
      <c r="AC29">
        <v>29.062808</v>
      </c>
      <c r="AD29">
        <v>27.408107999999999</v>
      </c>
      <c r="AE29">
        <v>49.436556000000003</v>
      </c>
      <c r="AF29">
        <v>35.496000000000002</v>
      </c>
      <c r="AG29">
        <v>0</v>
      </c>
      <c r="AH29">
        <v>132.58000000000001</v>
      </c>
      <c r="AI29">
        <v>3.819</v>
      </c>
      <c r="AJ29">
        <v>0</v>
      </c>
      <c r="AK29">
        <v>54.313200000000002</v>
      </c>
      <c r="AL29">
        <v>1.3944000000000001</v>
      </c>
      <c r="AM29">
        <v>10.536032000000001</v>
      </c>
      <c r="AN29">
        <v>0.59302999999999995</v>
      </c>
      <c r="AO29">
        <v>0</v>
      </c>
      <c r="AP29">
        <v>0.51239999999999997</v>
      </c>
      <c r="AQ29">
        <v>50.4</v>
      </c>
      <c r="AR29">
        <v>2.76</v>
      </c>
      <c r="AS29">
        <v>6.0533999999999999</v>
      </c>
      <c r="AT29">
        <v>15.00135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2455.169624000001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591.61500000000001</v>
      </c>
      <c r="L30">
        <v>299.48739999999998</v>
      </c>
      <c r="M30">
        <v>92</v>
      </c>
      <c r="N30">
        <v>118.125</v>
      </c>
      <c r="O30">
        <v>123.66562500000001</v>
      </c>
      <c r="P30">
        <v>125.58750000000001</v>
      </c>
      <c r="Q30">
        <v>0</v>
      </c>
      <c r="R30">
        <v>41.963000000000001</v>
      </c>
      <c r="S30">
        <v>18.590499999999999</v>
      </c>
      <c r="T30">
        <v>0</v>
      </c>
      <c r="U30">
        <v>418.77</v>
      </c>
      <c r="V30">
        <v>18.1401</v>
      </c>
      <c r="W30">
        <v>34.799309999999998</v>
      </c>
      <c r="X30">
        <v>147.515625</v>
      </c>
      <c r="Y30">
        <v>0</v>
      </c>
      <c r="Z30">
        <v>13.041600000000001</v>
      </c>
      <c r="AA30">
        <v>27.65</v>
      </c>
      <c r="AB30">
        <v>26.34008</v>
      </c>
      <c r="AC30">
        <v>29.062808</v>
      </c>
      <c r="AD30">
        <v>27.408107999999999</v>
      </c>
      <c r="AE30">
        <v>49.436556000000003</v>
      </c>
      <c r="AF30">
        <v>35.496000000000002</v>
      </c>
      <c r="AG30">
        <v>0</v>
      </c>
      <c r="AH30">
        <v>137.315</v>
      </c>
      <c r="AI30">
        <v>16.350411999999999</v>
      </c>
      <c r="AJ30">
        <v>0</v>
      </c>
      <c r="AK30">
        <v>54.313200000000002</v>
      </c>
      <c r="AL30">
        <v>6.9720000000000004</v>
      </c>
      <c r="AM30">
        <v>10.536032000000001</v>
      </c>
      <c r="AN30">
        <v>0.59302999999999995</v>
      </c>
      <c r="AO30">
        <v>0</v>
      </c>
      <c r="AP30">
        <v>0.51239999999999997</v>
      </c>
      <c r="AQ30">
        <v>50.4</v>
      </c>
      <c r="AR30">
        <v>3.8639999999999999</v>
      </c>
      <c r="AS30">
        <v>6.0533999999999999</v>
      </c>
      <c r="AT30">
        <v>15.00135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2540.6050360000008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562</v>
      </c>
      <c r="L31">
        <v>349.48739999999998</v>
      </c>
      <c r="M31">
        <v>92</v>
      </c>
      <c r="N31">
        <v>118.125</v>
      </c>
      <c r="O31">
        <v>123.66562500000001</v>
      </c>
      <c r="P31">
        <v>125.58750000000001</v>
      </c>
      <c r="Q31">
        <v>0</v>
      </c>
      <c r="R31">
        <v>41.963000000000001</v>
      </c>
      <c r="S31">
        <v>18.590499999999999</v>
      </c>
      <c r="T31">
        <v>0</v>
      </c>
      <c r="U31">
        <v>418.77</v>
      </c>
      <c r="V31">
        <v>18.1401</v>
      </c>
      <c r="W31">
        <v>34.799309999999998</v>
      </c>
      <c r="X31">
        <v>147.515625</v>
      </c>
      <c r="Y31">
        <v>0</v>
      </c>
      <c r="Z31">
        <v>13.041600000000001</v>
      </c>
      <c r="AA31">
        <v>27.65</v>
      </c>
      <c r="AB31">
        <v>26.34008</v>
      </c>
      <c r="AC31">
        <v>29.062808</v>
      </c>
      <c r="AD31">
        <v>27.408107999999999</v>
      </c>
      <c r="AE31">
        <v>49.436556000000003</v>
      </c>
      <c r="AF31">
        <v>35.496000000000002</v>
      </c>
      <c r="AG31">
        <v>0</v>
      </c>
      <c r="AH31">
        <v>140.34540000000001</v>
      </c>
      <c r="AI31">
        <v>16.350411999999999</v>
      </c>
      <c r="AJ31">
        <v>0</v>
      </c>
      <c r="AK31">
        <v>54.313200000000002</v>
      </c>
      <c r="AL31">
        <v>70.882000000000005</v>
      </c>
      <c r="AM31">
        <v>10.536032000000001</v>
      </c>
      <c r="AN31">
        <v>0.59302999999999995</v>
      </c>
      <c r="AO31">
        <v>0</v>
      </c>
      <c r="AP31">
        <v>6.2769000000000004</v>
      </c>
      <c r="AQ31">
        <v>50.4</v>
      </c>
      <c r="AR31">
        <v>39.744</v>
      </c>
      <c r="AS31">
        <v>5.3807999999999998</v>
      </c>
      <c r="AT31">
        <v>15.00135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2668.902336000001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542</v>
      </c>
      <c r="L32">
        <v>389.48739999999998</v>
      </c>
      <c r="M32">
        <v>92</v>
      </c>
      <c r="N32">
        <v>118.125</v>
      </c>
      <c r="O32">
        <v>123.66562500000001</v>
      </c>
      <c r="P32">
        <v>125.58750000000001</v>
      </c>
      <c r="Q32">
        <v>0</v>
      </c>
      <c r="R32">
        <v>41.963000000000001</v>
      </c>
      <c r="S32">
        <v>20.73461</v>
      </c>
      <c r="T32">
        <v>0</v>
      </c>
      <c r="U32">
        <v>418.77</v>
      </c>
      <c r="V32">
        <v>18.1401</v>
      </c>
      <c r="W32">
        <v>34.799309999999998</v>
      </c>
      <c r="X32">
        <v>147.515625</v>
      </c>
      <c r="Y32">
        <v>0</v>
      </c>
      <c r="Z32">
        <v>13.041600000000001</v>
      </c>
      <c r="AA32">
        <v>27.65</v>
      </c>
      <c r="AB32">
        <v>26.34008</v>
      </c>
      <c r="AC32">
        <v>29.062808</v>
      </c>
      <c r="AD32">
        <v>27.408107999999999</v>
      </c>
      <c r="AE32">
        <v>49.436556000000003</v>
      </c>
      <c r="AF32">
        <v>35.496000000000002</v>
      </c>
      <c r="AG32">
        <v>0</v>
      </c>
      <c r="AH32">
        <v>140.34540000000001</v>
      </c>
      <c r="AI32">
        <v>16.350411999999999</v>
      </c>
      <c r="AJ32">
        <v>0</v>
      </c>
      <c r="AK32">
        <v>54.313200000000002</v>
      </c>
      <c r="AL32">
        <v>70.882000000000005</v>
      </c>
      <c r="AM32">
        <v>10.536032000000001</v>
      </c>
      <c r="AN32">
        <v>0.59302999999999995</v>
      </c>
      <c r="AO32">
        <v>0</v>
      </c>
      <c r="AP32">
        <v>6.2769000000000004</v>
      </c>
      <c r="AQ32">
        <v>50.4</v>
      </c>
      <c r="AR32">
        <v>39.744</v>
      </c>
      <c r="AS32">
        <v>5.3807999999999998</v>
      </c>
      <c r="AT32">
        <v>15.00135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2691.0464460000007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554.35479999999995</v>
      </c>
      <c r="L33">
        <v>435.15660000000003</v>
      </c>
      <c r="M33">
        <v>92</v>
      </c>
      <c r="N33">
        <v>118.125</v>
      </c>
      <c r="O33">
        <v>123.66562500000001</v>
      </c>
      <c r="P33">
        <v>125.58750000000001</v>
      </c>
      <c r="Q33">
        <v>0</v>
      </c>
      <c r="R33">
        <v>41.963000000000001</v>
      </c>
      <c r="S33">
        <v>25.066306999999998</v>
      </c>
      <c r="T33">
        <v>0</v>
      </c>
      <c r="U33">
        <v>418.77</v>
      </c>
      <c r="V33">
        <v>18.1401</v>
      </c>
      <c r="W33">
        <v>34.799309999999998</v>
      </c>
      <c r="X33">
        <v>147.515625</v>
      </c>
      <c r="Y33">
        <v>0</v>
      </c>
      <c r="Z33">
        <v>13.041600000000001</v>
      </c>
      <c r="AA33">
        <v>14.04936</v>
      </c>
      <c r="AB33">
        <v>26.34008</v>
      </c>
      <c r="AC33">
        <v>29.062808</v>
      </c>
      <c r="AD33">
        <v>27.408107999999999</v>
      </c>
      <c r="AE33">
        <v>49.436556000000003</v>
      </c>
      <c r="AF33">
        <v>35.496000000000002</v>
      </c>
      <c r="AG33">
        <v>0</v>
      </c>
      <c r="AH33">
        <v>118.375</v>
      </c>
      <c r="AI33">
        <v>16.350411999999999</v>
      </c>
      <c r="AJ33">
        <v>0</v>
      </c>
      <c r="AK33">
        <v>54.313200000000002</v>
      </c>
      <c r="AL33">
        <v>70.882000000000005</v>
      </c>
      <c r="AM33">
        <v>10.536032000000001</v>
      </c>
      <c r="AN33">
        <v>0.59302999999999995</v>
      </c>
      <c r="AO33">
        <v>0</v>
      </c>
      <c r="AP33">
        <v>6.2769000000000004</v>
      </c>
      <c r="AQ33">
        <v>50.4</v>
      </c>
      <c r="AR33">
        <v>6.6239999999999997</v>
      </c>
      <c r="AS33">
        <v>5.3807999999999998</v>
      </c>
      <c r="AT33">
        <v>15.00135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2684.7111030000001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559.35479999999995</v>
      </c>
      <c r="L34">
        <v>435.15660000000003</v>
      </c>
      <c r="M34">
        <v>92</v>
      </c>
      <c r="N34">
        <v>118.125</v>
      </c>
      <c r="O34">
        <v>123.66562500000001</v>
      </c>
      <c r="P34">
        <v>125.58750000000001</v>
      </c>
      <c r="Q34">
        <v>0</v>
      </c>
      <c r="R34">
        <v>41.963000000000001</v>
      </c>
      <c r="S34">
        <v>26.3901</v>
      </c>
      <c r="T34">
        <v>0</v>
      </c>
      <c r="U34">
        <v>418.77</v>
      </c>
      <c r="V34">
        <v>18.1401</v>
      </c>
      <c r="W34">
        <v>34.799309999999998</v>
      </c>
      <c r="X34">
        <v>147.515625</v>
      </c>
      <c r="Y34">
        <v>0</v>
      </c>
      <c r="Z34">
        <v>6.5208000000000004</v>
      </c>
      <c r="AA34">
        <v>14.04936</v>
      </c>
      <c r="AB34">
        <v>26.34008</v>
      </c>
      <c r="AC34">
        <v>9.6778399999999998</v>
      </c>
      <c r="AD34">
        <v>18.272072000000001</v>
      </c>
      <c r="AE34">
        <v>32.957704</v>
      </c>
      <c r="AF34">
        <v>17.748000000000001</v>
      </c>
      <c r="AG34">
        <v>0</v>
      </c>
      <c r="AH34">
        <v>87.408100000000005</v>
      </c>
      <c r="AI34">
        <v>16.350411999999999</v>
      </c>
      <c r="AJ34">
        <v>0</v>
      </c>
      <c r="AK34">
        <v>54.313200000000002</v>
      </c>
      <c r="AL34">
        <v>70.882000000000005</v>
      </c>
      <c r="AM34">
        <v>4.9321000000000002</v>
      </c>
      <c r="AN34">
        <v>0.59302999999999995</v>
      </c>
      <c r="AO34">
        <v>0</v>
      </c>
      <c r="AP34">
        <v>6.2769000000000004</v>
      </c>
      <c r="AQ34">
        <v>46.683</v>
      </c>
      <c r="AR34">
        <v>4.4160000000000004</v>
      </c>
      <c r="AS34">
        <v>5.3807999999999998</v>
      </c>
      <c r="AT34">
        <v>15.00135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2579.2704079999999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559.35479999999995</v>
      </c>
      <c r="L35">
        <v>435.15660000000003</v>
      </c>
      <c r="M35">
        <v>92</v>
      </c>
      <c r="N35">
        <v>118.125</v>
      </c>
      <c r="O35">
        <v>123.66562500000001</v>
      </c>
      <c r="P35">
        <v>125.58750000000001</v>
      </c>
      <c r="Q35">
        <v>0</v>
      </c>
      <c r="R35">
        <v>41.963000000000001</v>
      </c>
      <c r="S35">
        <v>22.687000000000001</v>
      </c>
      <c r="T35">
        <v>0</v>
      </c>
      <c r="U35">
        <v>418.77</v>
      </c>
      <c r="V35">
        <v>18.1401</v>
      </c>
      <c r="W35">
        <v>34.799309999999998</v>
      </c>
      <c r="X35">
        <v>147.515625</v>
      </c>
      <c r="Y35">
        <v>0</v>
      </c>
      <c r="Z35">
        <v>6.5208000000000004</v>
      </c>
      <c r="AA35">
        <v>8.69</v>
      </c>
      <c r="AB35">
        <v>26.34008</v>
      </c>
      <c r="AC35">
        <v>0</v>
      </c>
      <c r="AD35">
        <v>9.1360360000000007</v>
      </c>
      <c r="AE35">
        <v>32.957704</v>
      </c>
      <c r="AF35">
        <v>8.8740000000000006</v>
      </c>
      <c r="AG35">
        <v>0</v>
      </c>
      <c r="AH35">
        <v>75.760000000000005</v>
      </c>
      <c r="AI35">
        <v>16.350411999999999</v>
      </c>
      <c r="AJ35">
        <v>0</v>
      </c>
      <c r="AK35">
        <v>54.313200000000002</v>
      </c>
      <c r="AL35">
        <v>6.9720000000000004</v>
      </c>
      <c r="AM35">
        <v>0</v>
      </c>
      <c r="AN35">
        <v>0.59302999999999995</v>
      </c>
      <c r="AO35">
        <v>0</v>
      </c>
      <c r="AP35">
        <v>0.51239999999999997</v>
      </c>
      <c r="AQ35">
        <v>46.683</v>
      </c>
      <c r="AR35">
        <v>4.4160000000000004</v>
      </c>
      <c r="AS35">
        <v>5.3807999999999998</v>
      </c>
      <c r="AT35">
        <v>15.00135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2456.2653719999998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559.35479999999995</v>
      </c>
      <c r="L36">
        <v>435.15660000000003</v>
      </c>
      <c r="M36">
        <v>92</v>
      </c>
      <c r="N36">
        <v>118.125</v>
      </c>
      <c r="O36">
        <v>123.66562500000001</v>
      </c>
      <c r="P36">
        <v>125.58750000000001</v>
      </c>
      <c r="Q36">
        <v>0</v>
      </c>
      <c r="R36">
        <v>41.963000000000001</v>
      </c>
      <c r="S36">
        <v>22.687000000000001</v>
      </c>
      <c r="T36">
        <v>0</v>
      </c>
      <c r="U36">
        <v>418.77</v>
      </c>
      <c r="V36">
        <v>18.1401</v>
      </c>
      <c r="W36">
        <v>34.799309999999998</v>
      </c>
      <c r="X36">
        <v>147.515625</v>
      </c>
      <c r="Y36">
        <v>0</v>
      </c>
      <c r="Z36">
        <v>6.5208000000000004</v>
      </c>
      <c r="AA36">
        <v>0</v>
      </c>
      <c r="AB36">
        <v>26.34008</v>
      </c>
      <c r="AC36">
        <v>0</v>
      </c>
      <c r="AD36">
        <v>0</v>
      </c>
      <c r="AE36">
        <v>32.957704</v>
      </c>
      <c r="AF36">
        <v>8.8740000000000006</v>
      </c>
      <c r="AG36">
        <v>0</v>
      </c>
      <c r="AH36">
        <v>37.880000000000003</v>
      </c>
      <c r="AI36">
        <v>3.819</v>
      </c>
      <c r="AJ36">
        <v>0</v>
      </c>
      <c r="AK36">
        <v>54.313200000000002</v>
      </c>
      <c r="AL36">
        <v>1.3944000000000001</v>
      </c>
      <c r="AM36">
        <v>0</v>
      </c>
      <c r="AN36">
        <v>0.59302999999999995</v>
      </c>
      <c r="AO36">
        <v>0</v>
      </c>
      <c r="AP36">
        <v>0.51239999999999997</v>
      </c>
      <c r="AQ36">
        <v>46.683</v>
      </c>
      <c r="AR36">
        <v>5.52</v>
      </c>
      <c r="AS36">
        <v>5.3807999999999998</v>
      </c>
      <c r="AT36">
        <v>15.00135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2383.5543239999997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554.35479999999995</v>
      </c>
      <c r="L37">
        <v>435.15660000000003</v>
      </c>
      <c r="M37">
        <v>92</v>
      </c>
      <c r="N37">
        <v>118.125</v>
      </c>
      <c r="O37">
        <v>123.66562500000001</v>
      </c>
      <c r="P37">
        <v>125.58750000000001</v>
      </c>
      <c r="Q37">
        <v>0</v>
      </c>
      <c r="R37">
        <v>41.963000000000001</v>
      </c>
      <c r="S37">
        <v>22.687000000000001</v>
      </c>
      <c r="T37">
        <v>0</v>
      </c>
      <c r="U37">
        <v>418.77</v>
      </c>
      <c r="V37">
        <v>18.1401</v>
      </c>
      <c r="W37">
        <v>34.799309999999998</v>
      </c>
      <c r="X37">
        <v>147.515625</v>
      </c>
      <c r="Y37">
        <v>0</v>
      </c>
      <c r="Z37">
        <v>6.5208000000000004</v>
      </c>
      <c r="AA37">
        <v>0</v>
      </c>
      <c r="AB37">
        <v>13.17004</v>
      </c>
      <c r="AC37">
        <v>0</v>
      </c>
      <c r="AD37">
        <v>0</v>
      </c>
      <c r="AE37">
        <v>32.957704</v>
      </c>
      <c r="AF37">
        <v>8.8740000000000006</v>
      </c>
      <c r="AG37">
        <v>0</v>
      </c>
      <c r="AH37">
        <v>23.390899999999998</v>
      </c>
      <c r="AI37">
        <v>0</v>
      </c>
      <c r="AJ37">
        <v>0</v>
      </c>
      <c r="AK37">
        <v>54.313200000000002</v>
      </c>
      <c r="AL37">
        <v>1.3944000000000001</v>
      </c>
      <c r="AM37">
        <v>0</v>
      </c>
      <c r="AN37">
        <v>0.59302999999999995</v>
      </c>
      <c r="AO37">
        <v>0</v>
      </c>
      <c r="AP37">
        <v>0.51239999999999997</v>
      </c>
      <c r="AQ37">
        <v>46.683</v>
      </c>
      <c r="AR37">
        <v>22.08</v>
      </c>
      <c r="AS37">
        <v>5.1117600000000003</v>
      </c>
      <c r="AT37">
        <v>15.00135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2363.3671439999994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539.35479999999995</v>
      </c>
      <c r="L38">
        <v>435.15660000000003</v>
      </c>
      <c r="M38">
        <v>92</v>
      </c>
      <c r="N38">
        <v>118.125</v>
      </c>
      <c r="O38">
        <v>123.66562500000001</v>
      </c>
      <c r="P38">
        <v>125.58750000000001</v>
      </c>
      <c r="Q38">
        <v>0</v>
      </c>
      <c r="R38">
        <v>41.963000000000001</v>
      </c>
      <c r="S38">
        <v>26.3901</v>
      </c>
      <c r="T38">
        <v>0</v>
      </c>
      <c r="U38">
        <v>418.77</v>
      </c>
      <c r="V38">
        <v>18.1401</v>
      </c>
      <c r="W38">
        <v>34.799309999999998</v>
      </c>
      <c r="X38">
        <v>147.515625</v>
      </c>
      <c r="Y38">
        <v>0</v>
      </c>
      <c r="Z38">
        <v>6.5208000000000004</v>
      </c>
      <c r="AA38">
        <v>0</v>
      </c>
      <c r="AB38">
        <v>0</v>
      </c>
      <c r="AC38">
        <v>0</v>
      </c>
      <c r="AD38">
        <v>0</v>
      </c>
      <c r="AE38">
        <v>32.957704</v>
      </c>
      <c r="AF38">
        <v>8.8740000000000006</v>
      </c>
      <c r="AG38">
        <v>0</v>
      </c>
      <c r="AH38">
        <v>0</v>
      </c>
      <c r="AI38">
        <v>0</v>
      </c>
      <c r="AJ38">
        <v>0</v>
      </c>
      <c r="AK38">
        <v>54.313200000000002</v>
      </c>
      <c r="AL38">
        <v>1.3944000000000001</v>
      </c>
      <c r="AM38">
        <v>0</v>
      </c>
      <c r="AN38">
        <v>0.59302999999999995</v>
      </c>
      <c r="AO38">
        <v>0</v>
      </c>
      <c r="AP38">
        <v>0.51239999999999997</v>
      </c>
      <c r="AQ38">
        <v>46.683</v>
      </c>
      <c r="AR38">
        <v>22.08</v>
      </c>
      <c r="AS38">
        <v>5.1117600000000003</v>
      </c>
      <c r="AT38">
        <v>15.00135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2315.5093039999997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604.35479999999995</v>
      </c>
      <c r="L39">
        <v>435.15660000000003</v>
      </c>
      <c r="M39">
        <v>92</v>
      </c>
      <c r="N39">
        <v>118.125</v>
      </c>
      <c r="O39">
        <v>123.66562500000001</v>
      </c>
      <c r="P39">
        <v>125.58750000000001</v>
      </c>
      <c r="Q39">
        <v>0</v>
      </c>
      <c r="R39">
        <v>41.963000000000001</v>
      </c>
      <c r="S39">
        <v>26.3901</v>
      </c>
      <c r="T39">
        <v>0</v>
      </c>
      <c r="U39">
        <v>418.77</v>
      </c>
      <c r="V39">
        <v>18.1401</v>
      </c>
      <c r="W39">
        <v>34.799309999999998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32.957704</v>
      </c>
      <c r="AF39">
        <v>8.8740000000000006</v>
      </c>
      <c r="AG39">
        <v>0</v>
      </c>
      <c r="AH39">
        <v>0</v>
      </c>
      <c r="AI39">
        <v>0</v>
      </c>
      <c r="AJ39">
        <v>0</v>
      </c>
      <c r="AK39">
        <v>54.313200000000002</v>
      </c>
      <c r="AL39">
        <v>1.3944000000000001</v>
      </c>
      <c r="AM39">
        <v>0</v>
      </c>
      <c r="AN39">
        <v>0.59302999999999995</v>
      </c>
      <c r="AO39">
        <v>0</v>
      </c>
      <c r="AP39">
        <v>0.51239999999999997</v>
      </c>
      <c r="AQ39">
        <v>46.683</v>
      </c>
      <c r="AR39">
        <v>39.744</v>
      </c>
      <c r="AS39">
        <v>4.7081999999999997</v>
      </c>
      <c r="AT39">
        <v>15.00135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2391.2489440000004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559.35479999999995</v>
      </c>
      <c r="L40">
        <v>435.15660000000003</v>
      </c>
      <c r="M40">
        <v>92</v>
      </c>
      <c r="N40">
        <v>118.125</v>
      </c>
      <c r="O40">
        <v>123.66562500000001</v>
      </c>
      <c r="P40">
        <v>125.58750000000001</v>
      </c>
      <c r="Q40">
        <v>0</v>
      </c>
      <c r="R40">
        <v>41.963000000000001</v>
      </c>
      <c r="S40">
        <v>26.3901</v>
      </c>
      <c r="T40">
        <v>0</v>
      </c>
      <c r="U40">
        <v>418.77</v>
      </c>
      <c r="V40">
        <v>18.1401</v>
      </c>
      <c r="W40">
        <v>34.799309999999998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32.957704</v>
      </c>
      <c r="AF40">
        <v>8.8740000000000006</v>
      </c>
      <c r="AG40">
        <v>0</v>
      </c>
      <c r="AH40">
        <v>0</v>
      </c>
      <c r="AI40">
        <v>0</v>
      </c>
      <c r="AJ40">
        <v>0</v>
      </c>
      <c r="AK40">
        <v>54.313200000000002</v>
      </c>
      <c r="AL40">
        <v>1.3944000000000001</v>
      </c>
      <c r="AM40">
        <v>0</v>
      </c>
      <c r="AN40">
        <v>0.59302999999999995</v>
      </c>
      <c r="AO40">
        <v>0</v>
      </c>
      <c r="AP40">
        <v>0.51239999999999997</v>
      </c>
      <c r="AQ40">
        <v>46.683</v>
      </c>
      <c r="AR40">
        <v>39.744</v>
      </c>
      <c r="AS40">
        <v>4.7081999999999997</v>
      </c>
      <c r="AT40">
        <v>15.00135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2346.2489440000004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569.35479999999995</v>
      </c>
      <c r="L41">
        <v>435.15660000000003</v>
      </c>
      <c r="M41">
        <v>92</v>
      </c>
      <c r="N41">
        <v>118.125</v>
      </c>
      <c r="O41">
        <v>123.66562500000001</v>
      </c>
      <c r="P41">
        <v>125.58750000000001</v>
      </c>
      <c r="Q41">
        <v>0</v>
      </c>
      <c r="R41">
        <v>41.963000000000001</v>
      </c>
      <c r="S41">
        <v>22.687000000000001</v>
      </c>
      <c r="T41">
        <v>0</v>
      </c>
      <c r="U41">
        <v>418.77</v>
      </c>
      <c r="V41">
        <v>18.1401</v>
      </c>
      <c r="W41">
        <v>34.799309999999998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0</v>
      </c>
      <c r="AH41">
        <v>0</v>
      </c>
      <c r="AI41">
        <v>0</v>
      </c>
      <c r="AJ41">
        <v>0</v>
      </c>
      <c r="AK41">
        <v>54.313200000000002</v>
      </c>
      <c r="AL41">
        <v>1.3944000000000001</v>
      </c>
      <c r="AM41">
        <v>0</v>
      </c>
      <c r="AN41">
        <v>0.59302999999999995</v>
      </c>
      <c r="AO41">
        <v>0</v>
      </c>
      <c r="AP41">
        <v>0.51239999999999997</v>
      </c>
      <c r="AQ41">
        <v>37.421999999999997</v>
      </c>
      <c r="AR41">
        <v>3.3119999999999998</v>
      </c>
      <c r="AS41">
        <v>4.7081999999999997</v>
      </c>
      <c r="AT41">
        <v>15.00135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2290.3739920000003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569.35889999999995</v>
      </c>
      <c r="L42">
        <v>435.15660000000003</v>
      </c>
      <c r="M42">
        <v>92</v>
      </c>
      <c r="N42">
        <v>118.125</v>
      </c>
      <c r="O42">
        <v>123.66562500000001</v>
      </c>
      <c r="P42">
        <v>125.58750000000001</v>
      </c>
      <c r="Q42">
        <v>0</v>
      </c>
      <c r="R42">
        <v>41.963000000000001</v>
      </c>
      <c r="S42">
        <v>22.687000000000001</v>
      </c>
      <c r="T42">
        <v>0</v>
      </c>
      <c r="U42">
        <v>418.77</v>
      </c>
      <c r="V42">
        <v>18.1401</v>
      </c>
      <c r="W42">
        <v>34.799309999999998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0</v>
      </c>
      <c r="AH42">
        <v>0</v>
      </c>
      <c r="AI42">
        <v>0</v>
      </c>
      <c r="AJ42">
        <v>0</v>
      </c>
      <c r="AK42">
        <v>54.313200000000002</v>
      </c>
      <c r="AL42">
        <v>1.3944000000000001</v>
      </c>
      <c r="AM42">
        <v>0</v>
      </c>
      <c r="AN42">
        <v>0.59302999999999995</v>
      </c>
      <c r="AO42">
        <v>0</v>
      </c>
      <c r="AP42">
        <v>0.51239999999999997</v>
      </c>
      <c r="AQ42">
        <v>31.122</v>
      </c>
      <c r="AR42">
        <v>3.3119999999999998</v>
      </c>
      <c r="AS42">
        <v>4.7081999999999997</v>
      </c>
      <c r="AT42">
        <v>15.00135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2284.0780920000002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562</v>
      </c>
      <c r="L43">
        <v>370.74710299999998</v>
      </c>
      <c r="M43">
        <v>92</v>
      </c>
      <c r="N43">
        <v>118.125</v>
      </c>
      <c r="O43">
        <v>123.66562500000001</v>
      </c>
      <c r="P43">
        <v>125.58750000000001</v>
      </c>
      <c r="Q43">
        <v>0</v>
      </c>
      <c r="R43">
        <v>41.963000000000001</v>
      </c>
      <c r="S43">
        <v>18.590499999999999</v>
      </c>
      <c r="T43">
        <v>0</v>
      </c>
      <c r="U43">
        <v>418.77</v>
      </c>
      <c r="V43">
        <v>18.1401</v>
      </c>
      <c r="W43">
        <v>34.799309999999998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8.8740000000000006</v>
      </c>
      <c r="AG43">
        <v>0</v>
      </c>
      <c r="AH43">
        <v>0</v>
      </c>
      <c r="AI43">
        <v>0</v>
      </c>
      <c r="AJ43">
        <v>0</v>
      </c>
      <c r="AK43">
        <v>54.313200000000002</v>
      </c>
      <c r="AL43">
        <v>1.3944000000000001</v>
      </c>
      <c r="AM43">
        <v>0</v>
      </c>
      <c r="AN43">
        <v>0.59302999999999995</v>
      </c>
      <c r="AO43">
        <v>0</v>
      </c>
      <c r="AP43">
        <v>0.51239999999999997</v>
      </c>
      <c r="AQ43">
        <v>31.122</v>
      </c>
      <c r="AR43">
        <v>3.3119999999999998</v>
      </c>
      <c r="AS43">
        <v>4.7081999999999997</v>
      </c>
      <c r="AT43">
        <v>15.00135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2208.2131950000003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562</v>
      </c>
      <c r="L44">
        <v>346</v>
      </c>
      <c r="M44">
        <v>92</v>
      </c>
      <c r="N44">
        <v>118.125</v>
      </c>
      <c r="O44">
        <v>123.66562500000001</v>
      </c>
      <c r="P44">
        <v>125.58750000000001</v>
      </c>
      <c r="Q44">
        <v>0</v>
      </c>
      <c r="R44">
        <v>41.963000000000001</v>
      </c>
      <c r="S44">
        <v>18.590499999999999</v>
      </c>
      <c r="T44">
        <v>0</v>
      </c>
      <c r="U44">
        <v>418.77</v>
      </c>
      <c r="V44">
        <v>18.1401</v>
      </c>
      <c r="W44">
        <v>34.799309999999998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8.8740000000000006</v>
      </c>
      <c r="AG44">
        <v>0</v>
      </c>
      <c r="AH44">
        <v>0</v>
      </c>
      <c r="AI44">
        <v>0</v>
      </c>
      <c r="AJ44">
        <v>0</v>
      </c>
      <c r="AK44">
        <v>54.313200000000002</v>
      </c>
      <c r="AL44">
        <v>1.3944000000000001</v>
      </c>
      <c r="AM44">
        <v>0</v>
      </c>
      <c r="AN44">
        <v>0.59302999999999995</v>
      </c>
      <c r="AO44">
        <v>0</v>
      </c>
      <c r="AP44">
        <v>0.51239999999999997</v>
      </c>
      <c r="AQ44">
        <v>15.561</v>
      </c>
      <c r="AR44">
        <v>3.3119999999999998</v>
      </c>
      <c r="AS44">
        <v>24.75168</v>
      </c>
      <c r="AT44">
        <v>15.00135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2187.9485720000002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562</v>
      </c>
      <c r="L45">
        <v>346</v>
      </c>
      <c r="M45">
        <v>92</v>
      </c>
      <c r="N45">
        <v>118.125</v>
      </c>
      <c r="O45">
        <v>123.66562500000001</v>
      </c>
      <c r="P45">
        <v>125.58750000000001</v>
      </c>
      <c r="Q45">
        <v>0</v>
      </c>
      <c r="R45">
        <v>36.423000000000002</v>
      </c>
      <c r="S45">
        <v>18.590499999999999</v>
      </c>
      <c r="T45">
        <v>0</v>
      </c>
      <c r="U45">
        <v>418.77</v>
      </c>
      <c r="V45">
        <v>18.1401</v>
      </c>
      <c r="W45">
        <v>34.799309999999998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16.478852</v>
      </c>
      <c r="AF45">
        <v>8.8740000000000006</v>
      </c>
      <c r="AG45">
        <v>0</v>
      </c>
      <c r="AH45">
        <v>0</v>
      </c>
      <c r="AI45">
        <v>0</v>
      </c>
      <c r="AJ45">
        <v>0</v>
      </c>
      <c r="AK45">
        <v>54.313200000000002</v>
      </c>
      <c r="AL45">
        <v>1.3944000000000001</v>
      </c>
      <c r="AM45">
        <v>0</v>
      </c>
      <c r="AN45">
        <v>0.59302999999999995</v>
      </c>
      <c r="AO45">
        <v>0</v>
      </c>
      <c r="AP45">
        <v>0.51239999999999997</v>
      </c>
      <c r="AQ45">
        <v>12.6</v>
      </c>
      <c r="AR45">
        <v>39.744</v>
      </c>
      <c r="AS45">
        <v>24.75168</v>
      </c>
      <c r="AT45">
        <v>15.00135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2215.8795720000003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562</v>
      </c>
      <c r="L46">
        <v>346</v>
      </c>
      <c r="M46">
        <v>92</v>
      </c>
      <c r="N46">
        <v>118.125</v>
      </c>
      <c r="O46">
        <v>123.66562500000001</v>
      </c>
      <c r="P46">
        <v>125.58750000000001</v>
      </c>
      <c r="Q46">
        <v>0</v>
      </c>
      <c r="R46">
        <v>36.423000000000002</v>
      </c>
      <c r="S46">
        <v>18.590499999999999</v>
      </c>
      <c r="T46">
        <v>0</v>
      </c>
      <c r="U46">
        <v>418.77</v>
      </c>
      <c r="V46">
        <v>18.1401</v>
      </c>
      <c r="W46">
        <v>34.799309999999998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16.478852</v>
      </c>
      <c r="AF46">
        <v>8.8740000000000006</v>
      </c>
      <c r="AG46">
        <v>0</v>
      </c>
      <c r="AH46">
        <v>0</v>
      </c>
      <c r="AI46">
        <v>0</v>
      </c>
      <c r="AJ46">
        <v>0</v>
      </c>
      <c r="AK46">
        <v>54.313200000000002</v>
      </c>
      <c r="AL46">
        <v>1.3944000000000001</v>
      </c>
      <c r="AM46">
        <v>0</v>
      </c>
      <c r="AN46">
        <v>0.59302999999999995</v>
      </c>
      <c r="AO46">
        <v>0</v>
      </c>
      <c r="AP46">
        <v>0.51239999999999997</v>
      </c>
      <c r="AQ46">
        <v>0</v>
      </c>
      <c r="AR46">
        <v>39.744</v>
      </c>
      <c r="AS46">
        <v>24.75168</v>
      </c>
      <c r="AT46">
        <v>15.00135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2203.2795720000004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569.35889999999995</v>
      </c>
      <c r="L47">
        <v>326</v>
      </c>
      <c r="M47">
        <v>92</v>
      </c>
      <c r="N47">
        <v>118.125</v>
      </c>
      <c r="O47">
        <v>123.66562500000001</v>
      </c>
      <c r="P47">
        <v>125.58750000000001</v>
      </c>
      <c r="Q47">
        <v>0</v>
      </c>
      <c r="R47">
        <v>36.423000000000002</v>
      </c>
      <c r="S47">
        <v>22.687000000000001</v>
      </c>
      <c r="T47">
        <v>0</v>
      </c>
      <c r="U47">
        <v>418.77</v>
      </c>
      <c r="V47">
        <v>18.1401</v>
      </c>
      <c r="W47">
        <v>34.799309999999998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8.8740000000000006</v>
      </c>
      <c r="AG47">
        <v>0</v>
      </c>
      <c r="AH47">
        <v>0</v>
      </c>
      <c r="AI47">
        <v>0</v>
      </c>
      <c r="AJ47">
        <v>0</v>
      </c>
      <c r="AK47">
        <v>54.313200000000002</v>
      </c>
      <c r="AL47">
        <v>1.3944000000000001</v>
      </c>
      <c r="AM47">
        <v>0</v>
      </c>
      <c r="AN47">
        <v>0.59302999999999995</v>
      </c>
      <c r="AO47">
        <v>0</v>
      </c>
      <c r="AP47">
        <v>0.51239999999999997</v>
      </c>
      <c r="AQ47">
        <v>0</v>
      </c>
      <c r="AR47">
        <v>3.3119999999999998</v>
      </c>
      <c r="AS47">
        <v>24.75168</v>
      </c>
      <c r="AT47">
        <v>15.00135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2141.8241200000002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569.35889999999995</v>
      </c>
      <c r="L48">
        <v>306</v>
      </c>
      <c r="M48">
        <v>92</v>
      </c>
      <c r="N48">
        <v>118.125</v>
      </c>
      <c r="O48">
        <v>123.66562500000001</v>
      </c>
      <c r="P48">
        <v>125.58750000000001</v>
      </c>
      <c r="Q48">
        <v>0</v>
      </c>
      <c r="R48">
        <v>36.423000000000002</v>
      </c>
      <c r="S48">
        <v>22.687000000000001</v>
      </c>
      <c r="T48">
        <v>0</v>
      </c>
      <c r="U48">
        <v>418.77</v>
      </c>
      <c r="V48">
        <v>18.1401</v>
      </c>
      <c r="W48">
        <v>34.799309999999998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8.8740000000000006</v>
      </c>
      <c r="AG48">
        <v>0</v>
      </c>
      <c r="AH48">
        <v>0</v>
      </c>
      <c r="AI48">
        <v>0</v>
      </c>
      <c r="AJ48">
        <v>0</v>
      </c>
      <c r="AK48">
        <v>54.313200000000002</v>
      </c>
      <c r="AL48">
        <v>1.3944000000000001</v>
      </c>
      <c r="AM48">
        <v>0</v>
      </c>
      <c r="AN48">
        <v>0.59302999999999995</v>
      </c>
      <c r="AO48">
        <v>0</v>
      </c>
      <c r="AP48">
        <v>0.51239999999999997</v>
      </c>
      <c r="AQ48">
        <v>0</v>
      </c>
      <c r="AR48">
        <v>3.3119999999999998</v>
      </c>
      <c r="AS48">
        <v>24.75168</v>
      </c>
      <c r="AT48">
        <v>15.00135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2121.8241200000002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569.35889999999995</v>
      </c>
      <c r="L49">
        <v>306</v>
      </c>
      <c r="M49">
        <v>92</v>
      </c>
      <c r="N49">
        <v>118.125</v>
      </c>
      <c r="O49">
        <v>123.66562500000001</v>
      </c>
      <c r="P49">
        <v>125.58750000000001</v>
      </c>
      <c r="Q49">
        <v>0</v>
      </c>
      <c r="R49">
        <v>36.423000000000002</v>
      </c>
      <c r="S49">
        <v>22.687000000000001</v>
      </c>
      <c r="T49">
        <v>0</v>
      </c>
      <c r="U49">
        <v>418.77</v>
      </c>
      <c r="V49">
        <v>18.1401</v>
      </c>
      <c r="W49">
        <v>34.799309999999998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8.8740000000000006</v>
      </c>
      <c r="AG49">
        <v>0</v>
      </c>
      <c r="AH49">
        <v>0</v>
      </c>
      <c r="AI49">
        <v>0</v>
      </c>
      <c r="AJ49">
        <v>0</v>
      </c>
      <c r="AK49">
        <v>54.313200000000002</v>
      </c>
      <c r="AL49">
        <v>1.3944000000000001</v>
      </c>
      <c r="AM49">
        <v>0</v>
      </c>
      <c r="AN49">
        <v>0.59302999999999995</v>
      </c>
      <c r="AO49">
        <v>0</v>
      </c>
      <c r="AP49">
        <v>0.51239999999999997</v>
      </c>
      <c r="AQ49">
        <v>0</v>
      </c>
      <c r="AR49">
        <v>3.3119999999999998</v>
      </c>
      <c r="AS49">
        <v>24.75168</v>
      </c>
      <c r="AT49">
        <v>15.00135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2121.8241200000002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569.35889999999995</v>
      </c>
      <c r="L50">
        <v>306</v>
      </c>
      <c r="M50">
        <v>92</v>
      </c>
      <c r="N50">
        <v>118.125</v>
      </c>
      <c r="O50">
        <v>123.66562500000001</v>
      </c>
      <c r="P50">
        <v>125.58750000000001</v>
      </c>
      <c r="Q50">
        <v>0</v>
      </c>
      <c r="R50">
        <v>36.423000000000002</v>
      </c>
      <c r="S50">
        <v>22.687000000000001</v>
      </c>
      <c r="T50">
        <v>0</v>
      </c>
      <c r="U50">
        <v>418.77</v>
      </c>
      <c r="V50">
        <v>18.1401</v>
      </c>
      <c r="W50">
        <v>34.799309999999998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8.8740000000000006</v>
      </c>
      <c r="AG50">
        <v>0</v>
      </c>
      <c r="AH50">
        <v>0</v>
      </c>
      <c r="AI50">
        <v>0</v>
      </c>
      <c r="AJ50">
        <v>0</v>
      </c>
      <c r="AK50">
        <v>54.313200000000002</v>
      </c>
      <c r="AL50">
        <v>1.3944000000000001</v>
      </c>
      <c r="AM50">
        <v>0</v>
      </c>
      <c r="AN50">
        <v>0.59302999999999995</v>
      </c>
      <c r="AO50">
        <v>0</v>
      </c>
      <c r="AP50">
        <v>0.51239999999999997</v>
      </c>
      <c r="AQ50">
        <v>0</v>
      </c>
      <c r="AR50">
        <v>3.3119999999999998</v>
      </c>
      <c r="AS50">
        <v>4.7081999999999997</v>
      </c>
      <c r="AT50">
        <v>15.00135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2101.7806400000004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569.35889999999995</v>
      </c>
      <c r="L51">
        <v>276</v>
      </c>
      <c r="M51">
        <v>92</v>
      </c>
      <c r="N51">
        <v>118.125</v>
      </c>
      <c r="O51">
        <v>123.66562500000001</v>
      </c>
      <c r="P51">
        <v>125.58750000000001</v>
      </c>
      <c r="Q51">
        <v>0</v>
      </c>
      <c r="R51">
        <v>36.423000000000002</v>
      </c>
      <c r="S51">
        <v>22.687000000000001</v>
      </c>
      <c r="T51">
        <v>0</v>
      </c>
      <c r="U51">
        <v>418.77</v>
      </c>
      <c r="V51">
        <v>18.1401</v>
      </c>
      <c r="W51">
        <v>34.799309999999998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8.8740000000000006</v>
      </c>
      <c r="AG51">
        <v>0</v>
      </c>
      <c r="AH51">
        <v>0</v>
      </c>
      <c r="AI51">
        <v>0</v>
      </c>
      <c r="AJ51">
        <v>0</v>
      </c>
      <c r="AK51">
        <v>54.313200000000002</v>
      </c>
      <c r="AL51">
        <v>1.3944000000000001</v>
      </c>
      <c r="AM51">
        <v>0</v>
      </c>
      <c r="AN51">
        <v>0.59302999999999995</v>
      </c>
      <c r="AO51">
        <v>0</v>
      </c>
      <c r="AP51">
        <v>0.51239999999999997</v>
      </c>
      <c r="AQ51">
        <v>0</v>
      </c>
      <c r="AR51">
        <v>3.3119999999999998</v>
      </c>
      <c r="AS51">
        <v>4.7081999999999997</v>
      </c>
      <c r="AT51">
        <v>15.00135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2071.7806400000004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519.35889999999995</v>
      </c>
      <c r="L52">
        <v>266</v>
      </c>
      <c r="M52">
        <v>92</v>
      </c>
      <c r="N52">
        <v>118.125</v>
      </c>
      <c r="O52">
        <v>123.66562500000001</v>
      </c>
      <c r="P52">
        <v>125.58750000000001</v>
      </c>
      <c r="Q52">
        <v>0</v>
      </c>
      <c r="R52">
        <v>36.423000000000002</v>
      </c>
      <c r="S52">
        <v>22.687000000000001</v>
      </c>
      <c r="T52">
        <v>0</v>
      </c>
      <c r="U52">
        <v>418.77</v>
      </c>
      <c r="V52">
        <v>18.1401</v>
      </c>
      <c r="W52">
        <v>34.799309999999998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8.8740000000000006</v>
      </c>
      <c r="AG52">
        <v>0</v>
      </c>
      <c r="AH52">
        <v>0</v>
      </c>
      <c r="AI52">
        <v>0</v>
      </c>
      <c r="AJ52">
        <v>0</v>
      </c>
      <c r="AK52">
        <v>54.313200000000002</v>
      </c>
      <c r="AL52">
        <v>1.3944000000000001</v>
      </c>
      <c r="AM52">
        <v>0</v>
      </c>
      <c r="AN52">
        <v>0.59302999999999995</v>
      </c>
      <c r="AO52">
        <v>0</v>
      </c>
      <c r="AP52">
        <v>0.51239999999999997</v>
      </c>
      <c r="AQ52">
        <v>0</v>
      </c>
      <c r="AR52">
        <v>3.3119999999999998</v>
      </c>
      <c r="AS52">
        <v>4.7081999999999997</v>
      </c>
      <c r="AT52">
        <v>15.00135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2011.7806400000002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469.35890000000001</v>
      </c>
      <c r="L53">
        <v>238</v>
      </c>
      <c r="M53">
        <v>92</v>
      </c>
      <c r="N53">
        <v>118.125</v>
      </c>
      <c r="O53">
        <v>123.66562500000001</v>
      </c>
      <c r="P53">
        <v>125.58750000000001</v>
      </c>
      <c r="Q53">
        <v>0</v>
      </c>
      <c r="R53">
        <v>36.423000000000002</v>
      </c>
      <c r="S53">
        <v>22.687000000000001</v>
      </c>
      <c r="T53">
        <v>0</v>
      </c>
      <c r="U53">
        <v>418.77</v>
      </c>
      <c r="V53">
        <v>13.532500000000001</v>
      </c>
      <c r="W53">
        <v>34.799309999999998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8.8740000000000006</v>
      </c>
      <c r="AG53">
        <v>0</v>
      </c>
      <c r="AH53">
        <v>0</v>
      </c>
      <c r="AI53">
        <v>0</v>
      </c>
      <c r="AJ53">
        <v>0</v>
      </c>
      <c r="AK53">
        <v>54.313200000000002</v>
      </c>
      <c r="AL53">
        <v>1.3944000000000001</v>
      </c>
      <c r="AM53">
        <v>0</v>
      </c>
      <c r="AN53">
        <v>0.59302999999999995</v>
      </c>
      <c r="AO53">
        <v>0</v>
      </c>
      <c r="AP53">
        <v>0.51239999999999997</v>
      </c>
      <c r="AQ53">
        <v>0</v>
      </c>
      <c r="AR53">
        <v>3.3119999999999998</v>
      </c>
      <c r="AS53">
        <v>4.7081999999999997</v>
      </c>
      <c r="AT53">
        <v>15.00135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1929.1730400000001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469.35890000000001</v>
      </c>
      <c r="L54">
        <v>238</v>
      </c>
      <c r="M54">
        <v>92</v>
      </c>
      <c r="N54">
        <v>118.125</v>
      </c>
      <c r="O54">
        <v>123.66562500000001</v>
      </c>
      <c r="P54">
        <v>125.58750000000001</v>
      </c>
      <c r="Q54">
        <v>0</v>
      </c>
      <c r="R54">
        <v>36.423000000000002</v>
      </c>
      <c r="S54">
        <v>22.687000000000001</v>
      </c>
      <c r="T54">
        <v>0</v>
      </c>
      <c r="U54">
        <v>418.77</v>
      </c>
      <c r="V54">
        <v>13.532500000000001</v>
      </c>
      <c r="W54">
        <v>34.799309999999998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8.8740000000000006</v>
      </c>
      <c r="AG54">
        <v>0</v>
      </c>
      <c r="AH54">
        <v>0</v>
      </c>
      <c r="AI54">
        <v>0</v>
      </c>
      <c r="AJ54">
        <v>0</v>
      </c>
      <c r="AK54">
        <v>54.313200000000002</v>
      </c>
      <c r="AL54">
        <v>1.3944000000000001</v>
      </c>
      <c r="AM54">
        <v>0</v>
      </c>
      <c r="AN54">
        <v>0.59302999999999995</v>
      </c>
      <c r="AO54">
        <v>0</v>
      </c>
      <c r="AP54">
        <v>0.51239999999999997</v>
      </c>
      <c r="AQ54">
        <v>0</v>
      </c>
      <c r="AR54">
        <v>3.3119999999999998</v>
      </c>
      <c r="AS54">
        <v>4.7081999999999997</v>
      </c>
      <c r="AT54">
        <v>15.00135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1929.1730400000001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412</v>
      </c>
      <c r="L55">
        <v>238</v>
      </c>
      <c r="M55">
        <v>92</v>
      </c>
      <c r="N55">
        <v>118.125</v>
      </c>
      <c r="O55">
        <v>123.66562500000001</v>
      </c>
      <c r="P55">
        <v>125.58750000000001</v>
      </c>
      <c r="Q55">
        <v>0</v>
      </c>
      <c r="R55">
        <v>28.4177</v>
      </c>
      <c r="S55">
        <v>17.590499999999999</v>
      </c>
      <c r="T55">
        <v>0</v>
      </c>
      <c r="U55">
        <v>418.77</v>
      </c>
      <c r="V55">
        <v>8.9671000000000003</v>
      </c>
      <c r="W55">
        <v>34.799309999999998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0</v>
      </c>
      <c r="AH55">
        <v>0</v>
      </c>
      <c r="AI55">
        <v>0</v>
      </c>
      <c r="AJ55">
        <v>0</v>
      </c>
      <c r="AK55">
        <v>54.313200000000002</v>
      </c>
      <c r="AL55">
        <v>1.3944000000000001</v>
      </c>
      <c r="AM55">
        <v>0</v>
      </c>
      <c r="AN55">
        <v>0.59302999999999995</v>
      </c>
      <c r="AO55">
        <v>0</v>
      </c>
      <c r="AP55">
        <v>0.51239999999999997</v>
      </c>
      <c r="AQ55">
        <v>0</v>
      </c>
      <c r="AR55">
        <v>3.3119999999999998</v>
      </c>
      <c r="AS55">
        <v>4.7081999999999997</v>
      </c>
      <c r="AT55">
        <v>15.00135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1854.1469400000001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362</v>
      </c>
      <c r="L56">
        <v>238</v>
      </c>
      <c r="M56">
        <v>92</v>
      </c>
      <c r="N56">
        <v>118.125</v>
      </c>
      <c r="O56">
        <v>123.66562500000001</v>
      </c>
      <c r="P56">
        <v>125.58750000000001</v>
      </c>
      <c r="Q56">
        <v>0</v>
      </c>
      <c r="R56">
        <v>28.4177</v>
      </c>
      <c r="S56">
        <v>17.590499999999999</v>
      </c>
      <c r="T56">
        <v>0</v>
      </c>
      <c r="U56">
        <v>418.77</v>
      </c>
      <c r="V56">
        <v>8.9671000000000003</v>
      </c>
      <c r="W56">
        <v>34.799309999999998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0</v>
      </c>
      <c r="AH56">
        <v>0</v>
      </c>
      <c r="AI56">
        <v>0</v>
      </c>
      <c r="AJ56">
        <v>0</v>
      </c>
      <c r="AK56">
        <v>54.313200000000002</v>
      </c>
      <c r="AL56">
        <v>1.3944000000000001</v>
      </c>
      <c r="AM56">
        <v>0</v>
      </c>
      <c r="AN56">
        <v>0.59302999999999995</v>
      </c>
      <c r="AO56">
        <v>0</v>
      </c>
      <c r="AP56">
        <v>0.51239999999999997</v>
      </c>
      <c r="AQ56">
        <v>0</v>
      </c>
      <c r="AR56">
        <v>3.3119999999999998</v>
      </c>
      <c r="AS56">
        <v>4.7081999999999997</v>
      </c>
      <c r="AT56">
        <v>15.00135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1804.1469400000001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362</v>
      </c>
      <c r="L57">
        <v>238</v>
      </c>
      <c r="M57">
        <v>92</v>
      </c>
      <c r="N57">
        <v>118.125</v>
      </c>
      <c r="O57">
        <v>123.66562500000001</v>
      </c>
      <c r="P57">
        <v>125.58750000000001</v>
      </c>
      <c r="Q57">
        <v>0</v>
      </c>
      <c r="R57">
        <v>28.4177</v>
      </c>
      <c r="S57">
        <v>17.590499999999999</v>
      </c>
      <c r="T57">
        <v>0</v>
      </c>
      <c r="U57">
        <v>418.77</v>
      </c>
      <c r="V57">
        <v>8.9671000000000003</v>
      </c>
      <c r="W57">
        <v>34.799309999999998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0</v>
      </c>
      <c r="AH57">
        <v>0</v>
      </c>
      <c r="AI57">
        <v>0</v>
      </c>
      <c r="AJ57">
        <v>0</v>
      </c>
      <c r="AK57">
        <v>54.313200000000002</v>
      </c>
      <c r="AL57">
        <v>1.3944000000000001</v>
      </c>
      <c r="AM57">
        <v>0</v>
      </c>
      <c r="AN57">
        <v>0.59302999999999995</v>
      </c>
      <c r="AO57">
        <v>0</v>
      </c>
      <c r="AP57">
        <v>0.51239999999999997</v>
      </c>
      <c r="AQ57">
        <v>0</v>
      </c>
      <c r="AR57">
        <v>3.3119999999999998</v>
      </c>
      <c r="AS57">
        <v>4.7081999999999997</v>
      </c>
      <c r="AT57">
        <v>15.00135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1804.1469400000001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362</v>
      </c>
      <c r="L58">
        <v>238</v>
      </c>
      <c r="M58">
        <v>92</v>
      </c>
      <c r="N58">
        <v>118.125</v>
      </c>
      <c r="O58">
        <v>123.66562500000001</v>
      </c>
      <c r="P58">
        <v>125.58750000000001</v>
      </c>
      <c r="Q58">
        <v>0</v>
      </c>
      <c r="R58">
        <v>28.4177</v>
      </c>
      <c r="S58">
        <v>17.590499999999999</v>
      </c>
      <c r="T58">
        <v>0</v>
      </c>
      <c r="U58">
        <v>418.77</v>
      </c>
      <c r="V58">
        <v>8.9671000000000003</v>
      </c>
      <c r="W58">
        <v>34.799309999999998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0</v>
      </c>
      <c r="AH58">
        <v>0</v>
      </c>
      <c r="AI58">
        <v>0</v>
      </c>
      <c r="AJ58">
        <v>0</v>
      </c>
      <c r="AK58">
        <v>54.313200000000002</v>
      </c>
      <c r="AL58">
        <v>1.3944000000000001</v>
      </c>
      <c r="AM58">
        <v>0</v>
      </c>
      <c r="AN58">
        <v>0.59302999999999995</v>
      </c>
      <c r="AO58">
        <v>0</v>
      </c>
      <c r="AP58">
        <v>0.51239999999999997</v>
      </c>
      <c r="AQ58">
        <v>0</v>
      </c>
      <c r="AR58">
        <v>3.3119999999999998</v>
      </c>
      <c r="AS58">
        <v>4.7081999999999997</v>
      </c>
      <c r="AT58">
        <v>15.00135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1804.1469400000001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362</v>
      </c>
      <c r="L59">
        <v>238</v>
      </c>
      <c r="M59">
        <v>92</v>
      </c>
      <c r="N59">
        <v>118.125</v>
      </c>
      <c r="O59">
        <v>123.66562500000001</v>
      </c>
      <c r="P59">
        <v>125.58750000000001</v>
      </c>
      <c r="Q59">
        <v>0</v>
      </c>
      <c r="R59">
        <v>28.4177</v>
      </c>
      <c r="S59">
        <v>17.590499999999999</v>
      </c>
      <c r="T59">
        <v>0</v>
      </c>
      <c r="U59">
        <v>418.77</v>
      </c>
      <c r="V59">
        <v>8.9671000000000003</v>
      </c>
      <c r="W59">
        <v>34.799309999999998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0</v>
      </c>
      <c r="AH59">
        <v>0</v>
      </c>
      <c r="AI59">
        <v>0</v>
      </c>
      <c r="AJ59">
        <v>0</v>
      </c>
      <c r="AK59">
        <v>54.313200000000002</v>
      </c>
      <c r="AL59">
        <v>1.3944000000000001</v>
      </c>
      <c r="AM59">
        <v>0</v>
      </c>
      <c r="AN59">
        <v>0.59302999999999995</v>
      </c>
      <c r="AO59">
        <v>0</v>
      </c>
      <c r="AP59">
        <v>0.51239999999999997</v>
      </c>
      <c r="AQ59">
        <v>0</v>
      </c>
      <c r="AR59">
        <v>3.3119999999999998</v>
      </c>
      <c r="AS59">
        <v>4.7081999999999997</v>
      </c>
      <c r="AT59">
        <v>15.00135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1804.1469400000001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362</v>
      </c>
      <c r="L60">
        <v>238</v>
      </c>
      <c r="M60">
        <v>92</v>
      </c>
      <c r="N60">
        <v>118.125</v>
      </c>
      <c r="O60">
        <v>123.66562500000001</v>
      </c>
      <c r="P60">
        <v>125.58750000000001</v>
      </c>
      <c r="Q60">
        <v>0</v>
      </c>
      <c r="R60">
        <v>36.423000000000002</v>
      </c>
      <c r="S60">
        <v>17.590499999999999</v>
      </c>
      <c r="T60">
        <v>0</v>
      </c>
      <c r="U60">
        <v>418.77</v>
      </c>
      <c r="V60">
        <v>13.532500000000001</v>
      </c>
      <c r="W60">
        <v>34.799309999999998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0</v>
      </c>
      <c r="AH60">
        <v>0</v>
      </c>
      <c r="AI60">
        <v>0</v>
      </c>
      <c r="AJ60">
        <v>0</v>
      </c>
      <c r="AK60">
        <v>54.313200000000002</v>
      </c>
      <c r="AL60">
        <v>6.9720000000000004</v>
      </c>
      <c r="AM60">
        <v>0</v>
      </c>
      <c r="AN60">
        <v>0.59302999999999995</v>
      </c>
      <c r="AO60">
        <v>0</v>
      </c>
      <c r="AP60">
        <v>0.51239999999999997</v>
      </c>
      <c r="AQ60">
        <v>0</v>
      </c>
      <c r="AR60">
        <v>3.3119999999999998</v>
      </c>
      <c r="AS60">
        <v>4.7081999999999997</v>
      </c>
      <c r="AT60">
        <v>15.00135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1822.2952400000001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362</v>
      </c>
      <c r="L61">
        <v>238</v>
      </c>
      <c r="M61">
        <v>92</v>
      </c>
      <c r="N61">
        <v>118.125</v>
      </c>
      <c r="O61">
        <v>123.66562500000001</v>
      </c>
      <c r="P61">
        <v>125.58750000000001</v>
      </c>
      <c r="Q61">
        <v>0</v>
      </c>
      <c r="R61">
        <v>36.423000000000002</v>
      </c>
      <c r="S61">
        <v>17.590499999999999</v>
      </c>
      <c r="T61">
        <v>0</v>
      </c>
      <c r="U61">
        <v>418.77</v>
      </c>
      <c r="V61">
        <v>13.532500000000001</v>
      </c>
      <c r="W61">
        <v>34.799309999999998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0</v>
      </c>
      <c r="AH61">
        <v>0</v>
      </c>
      <c r="AI61">
        <v>0</v>
      </c>
      <c r="AJ61">
        <v>0</v>
      </c>
      <c r="AK61">
        <v>54.313200000000002</v>
      </c>
      <c r="AL61">
        <v>70.882000000000005</v>
      </c>
      <c r="AM61">
        <v>0</v>
      </c>
      <c r="AN61">
        <v>0.59302999999999995</v>
      </c>
      <c r="AO61">
        <v>0</v>
      </c>
      <c r="AP61">
        <v>0.51239999999999997</v>
      </c>
      <c r="AQ61">
        <v>0</v>
      </c>
      <c r="AR61">
        <v>3.3119999999999998</v>
      </c>
      <c r="AS61">
        <v>4.7081999999999997</v>
      </c>
      <c r="AT61">
        <v>15.00135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1886.2052400000002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362</v>
      </c>
      <c r="L62">
        <v>238</v>
      </c>
      <c r="M62">
        <v>92</v>
      </c>
      <c r="N62">
        <v>118.125</v>
      </c>
      <c r="O62">
        <v>123.66562500000001</v>
      </c>
      <c r="P62">
        <v>125.58750000000001</v>
      </c>
      <c r="Q62">
        <v>0</v>
      </c>
      <c r="R62">
        <v>36.423000000000002</v>
      </c>
      <c r="S62">
        <v>17.590499999999999</v>
      </c>
      <c r="T62">
        <v>0</v>
      </c>
      <c r="U62">
        <v>418.77</v>
      </c>
      <c r="V62">
        <v>13.532500000000001</v>
      </c>
      <c r="W62">
        <v>34.799309999999998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0</v>
      </c>
      <c r="AH62">
        <v>0</v>
      </c>
      <c r="AI62">
        <v>0</v>
      </c>
      <c r="AJ62">
        <v>0</v>
      </c>
      <c r="AK62">
        <v>54.313200000000002</v>
      </c>
      <c r="AL62">
        <v>70.882000000000005</v>
      </c>
      <c r="AM62">
        <v>0</v>
      </c>
      <c r="AN62">
        <v>0.59302999999999995</v>
      </c>
      <c r="AO62">
        <v>0</v>
      </c>
      <c r="AP62">
        <v>0.51239999999999997</v>
      </c>
      <c r="AQ62">
        <v>15.561</v>
      </c>
      <c r="AR62">
        <v>3.3119999999999998</v>
      </c>
      <c r="AS62">
        <v>4.7081999999999997</v>
      </c>
      <c r="AT62">
        <v>15.00135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1901.7662400000002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362</v>
      </c>
      <c r="L63">
        <v>238</v>
      </c>
      <c r="M63">
        <v>92</v>
      </c>
      <c r="N63">
        <v>118.125</v>
      </c>
      <c r="O63">
        <v>123.66562500000001</v>
      </c>
      <c r="P63">
        <v>125.58750000000001</v>
      </c>
      <c r="Q63">
        <v>0</v>
      </c>
      <c r="R63">
        <v>36.423000000000002</v>
      </c>
      <c r="S63">
        <v>17.590499999999999</v>
      </c>
      <c r="T63">
        <v>0</v>
      </c>
      <c r="U63">
        <v>418.77</v>
      </c>
      <c r="V63">
        <v>13.532500000000001</v>
      </c>
      <c r="W63">
        <v>34.799309999999998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0</v>
      </c>
      <c r="AH63">
        <v>0</v>
      </c>
      <c r="AI63">
        <v>0</v>
      </c>
      <c r="AJ63">
        <v>0</v>
      </c>
      <c r="AK63">
        <v>54.313200000000002</v>
      </c>
      <c r="AL63">
        <v>6.9720000000000004</v>
      </c>
      <c r="AM63">
        <v>0</v>
      </c>
      <c r="AN63">
        <v>0.59302999999999995</v>
      </c>
      <c r="AO63">
        <v>0</v>
      </c>
      <c r="AP63">
        <v>0.51239999999999997</v>
      </c>
      <c r="AQ63">
        <v>15.561</v>
      </c>
      <c r="AR63">
        <v>3.3119999999999998</v>
      </c>
      <c r="AS63">
        <v>4.7081999999999997</v>
      </c>
      <c r="AT63">
        <v>15.00135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1837.8562400000001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362</v>
      </c>
      <c r="L64">
        <v>238</v>
      </c>
      <c r="M64">
        <v>92</v>
      </c>
      <c r="N64">
        <v>118.125</v>
      </c>
      <c r="O64">
        <v>123.66562500000001</v>
      </c>
      <c r="P64">
        <v>125.58750000000001</v>
      </c>
      <c r="Q64">
        <v>0</v>
      </c>
      <c r="R64">
        <v>36.423000000000002</v>
      </c>
      <c r="S64">
        <v>17.590499999999999</v>
      </c>
      <c r="T64">
        <v>0</v>
      </c>
      <c r="U64">
        <v>418.77</v>
      </c>
      <c r="V64">
        <v>13.532500000000001</v>
      </c>
      <c r="W64">
        <v>34.799309999999998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8.8740000000000006</v>
      </c>
      <c r="AG64">
        <v>0</v>
      </c>
      <c r="AH64">
        <v>0</v>
      </c>
      <c r="AI64">
        <v>0</v>
      </c>
      <c r="AJ64">
        <v>0</v>
      </c>
      <c r="AK64">
        <v>54.313200000000002</v>
      </c>
      <c r="AL64">
        <v>1.3944000000000001</v>
      </c>
      <c r="AM64">
        <v>0</v>
      </c>
      <c r="AN64">
        <v>0.59302999999999995</v>
      </c>
      <c r="AO64">
        <v>0</v>
      </c>
      <c r="AP64">
        <v>0.51239999999999997</v>
      </c>
      <c r="AQ64">
        <v>15.561</v>
      </c>
      <c r="AR64">
        <v>3.3119999999999998</v>
      </c>
      <c r="AS64">
        <v>4.7081999999999997</v>
      </c>
      <c r="AT64">
        <v>15.00135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1832.27864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382</v>
      </c>
      <c r="L65">
        <v>238</v>
      </c>
      <c r="M65">
        <v>92</v>
      </c>
      <c r="N65">
        <v>118.125</v>
      </c>
      <c r="O65">
        <v>123.66562500000001</v>
      </c>
      <c r="P65">
        <v>125.58750000000001</v>
      </c>
      <c r="Q65">
        <v>0</v>
      </c>
      <c r="R65">
        <v>36.423000000000002</v>
      </c>
      <c r="S65">
        <v>17.590499999999999</v>
      </c>
      <c r="T65">
        <v>0</v>
      </c>
      <c r="U65">
        <v>418.77</v>
      </c>
      <c r="V65">
        <v>13.532500000000001</v>
      </c>
      <c r="W65">
        <v>34.799309999999998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8.8740000000000006</v>
      </c>
      <c r="AG65">
        <v>0</v>
      </c>
      <c r="AH65">
        <v>0</v>
      </c>
      <c r="AI65">
        <v>0</v>
      </c>
      <c r="AJ65">
        <v>0</v>
      </c>
      <c r="AK65">
        <v>54.313200000000002</v>
      </c>
      <c r="AL65">
        <v>1.3944000000000001</v>
      </c>
      <c r="AM65">
        <v>0</v>
      </c>
      <c r="AN65">
        <v>0.59302999999999995</v>
      </c>
      <c r="AO65">
        <v>0</v>
      </c>
      <c r="AP65">
        <v>0.51239999999999997</v>
      </c>
      <c r="AQ65">
        <v>31.122</v>
      </c>
      <c r="AR65">
        <v>6.6239999999999997</v>
      </c>
      <c r="AS65">
        <v>4.7081999999999997</v>
      </c>
      <c r="AT65">
        <v>15.00135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1871.1516400000003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412</v>
      </c>
      <c r="L66">
        <v>238</v>
      </c>
      <c r="M66">
        <v>92</v>
      </c>
      <c r="N66">
        <v>118.125</v>
      </c>
      <c r="O66">
        <v>123.66562500000001</v>
      </c>
      <c r="P66">
        <v>125.58750000000001</v>
      </c>
      <c r="Q66">
        <v>0</v>
      </c>
      <c r="R66">
        <v>36.423000000000002</v>
      </c>
      <c r="S66">
        <v>17.590499999999999</v>
      </c>
      <c r="T66">
        <v>0</v>
      </c>
      <c r="U66">
        <v>418.77</v>
      </c>
      <c r="V66">
        <v>13.532500000000001</v>
      </c>
      <c r="W66">
        <v>34.799309999999998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8.8740000000000006</v>
      </c>
      <c r="AG66">
        <v>0</v>
      </c>
      <c r="AH66">
        <v>0</v>
      </c>
      <c r="AI66">
        <v>0</v>
      </c>
      <c r="AJ66">
        <v>0</v>
      </c>
      <c r="AK66">
        <v>54.313200000000002</v>
      </c>
      <c r="AL66">
        <v>1.3944000000000001</v>
      </c>
      <c r="AM66">
        <v>0</v>
      </c>
      <c r="AN66">
        <v>0.59302999999999995</v>
      </c>
      <c r="AO66">
        <v>0</v>
      </c>
      <c r="AP66">
        <v>0.51239999999999997</v>
      </c>
      <c r="AQ66">
        <v>31.122</v>
      </c>
      <c r="AR66">
        <v>6.6239999999999997</v>
      </c>
      <c r="AS66">
        <v>4.7081999999999997</v>
      </c>
      <c r="AT66">
        <v>15.00135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1901.1516400000003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462</v>
      </c>
      <c r="L67">
        <v>256</v>
      </c>
      <c r="M67">
        <v>92</v>
      </c>
      <c r="N67">
        <v>118.125</v>
      </c>
      <c r="O67">
        <v>123.66562500000001</v>
      </c>
      <c r="P67">
        <v>125.58750000000001</v>
      </c>
      <c r="Q67">
        <v>0</v>
      </c>
      <c r="R67">
        <v>36.423000000000002</v>
      </c>
      <c r="S67">
        <v>17.590499999999999</v>
      </c>
      <c r="T67">
        <v>0</v>
      </c>
      <c r="U67">
        <v>418.77</v>
      </c>
      <c r="V67">
        <v>18.1401</v>
      </c>
      <c r="W67">
        <v>34.799309999999998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8.8740000000000006</v>
      </c>
      <c r="AG67">
        <v>0</v>
      </c>
      <c r="AH67">
        <v>0</v>
      </c>
      <c r="AI67">
        <v>0</v>
      </c>
      <c r="AJ67">
        <v>0</v>
      </c>
      <c r="AK67">
        <v>54.313200000000002</v>
      </c>
      <c r="AL67">
        <v>1.3944000000000001</v>
      </c>
      <c r="AM67">
        <v>0</v>
      </c>
      <c r="AN67">
        <v>0.59302999999999995</v>
      </c>
      <c r="AO67">
        <v>0</v>
      </c>
      <c r="AP67">
        <v>0.51239999999999997</v>
      </c>
      <c r="AQ67">
        <v>31.122</v>
      </c>
      <c r="AR67">
        <v>7.1760000000000002</v>
      </c>
      <c r="AS67">
        <v>4.7081999999999997</v>
      </c>
      <c r="AT67">
        <v>15.00135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1990.7900920000004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452</v>
      </c>
      <c r="L68">
        <v>276</v>
      </c>
      <c r="M68">
        <v>92</v>
      </c>
      <c r="N68">
        <v>118.125</v>
      </c>
      <c r="O68">
        <v>123.66562500000001</v>
      </c>
      <c r="P68">
        <v>125.58750000000001</v>
      </c>
      <c r="Q68">
        <v>0</v>
      </c>
      <c r="R68">
        <v>36.423000000000002</v>
      </c>
      <c r="S68">
        <v>17.590499999999999</v>
      </c>
      <c r="T68">
        <v>0</v>
      </c>
      <c r="U68">
        <v>418.77</v>
      </c>
      <c r="V68">
        <v>18.1401</v>
      </c>
      <c r="W68">
        <v>34.799309999999998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0</v>
      </c>
      <c r="AH68">
        <v>0</v>
      </c>
      <c r="AI68">
        <v>0</v>
      </c>
      <c r="AJ68">
        <v>0</v>
      </c>
      <c r="AK68">
        <v>54.313200000000002</v>
      </c>
      <c r="AL68">
        <v>1.3944000000000001</v>
      </c>
      <c r="AM68">
        <v>0</v>
      </c>
      <c r="AN68">
        <v>0.59302999999999995</v>
      </c>
      <c r="AO68">
        <v>0</v>
      </c>
      <c r="AP68">
        <v>0.51239999999999997</v>
      </c>
      <c r="AQ68">
        <v>31.122</v>
      </c>
      <c r="AR68">
        <v>7.1760000000000002</v>
      </c>
      <c r="AS68">
        <v>4.7081999999999997</v>
      </c>
      <c r="AT68">
        <v>15.00135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2000.7900920000004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472</v>
      </c>
      <c r="L69">
        <v>326</v>
      </c>
      <c r="M69">
        <v>92</v>
      </c>
      <c r="N69">
        <v>118.125</v>
      </c>
      <c r="O69">
        <v>123.66562500000001</v>
      </c>
      <c r="P69">
        <v>125.58750000000001</v>
      </c>
      <c r="Q69">
        <v>0</v>
      </c>
      <c r="R69">
        <v>41.963000000000001</v>
      </c>
      <c r="S69">
        <v>17.590499999999999</v>
      </c>
      <c r="T69">
        <v>0</v>
      </c>
      <c r="U69">
        <v>418.77</v>
      </c>
      <c r="V69">
        <v>18.1401</v>
      </c>
      <c r="W69">
        <v>34.799309999999998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0</v>
      </c>
      <c r="AH69">
        <v>23.1068</v>
      </c>
      <c r="AI69">
        <v>0</v>
      </c>
      <c r="AJ69">
        <v>0</v>
      </c>
      <c r="AK69">
        <v>54.313200000000002</v>
      </c>
      <c r="AL69">
        <v>1.3944000000000001</v>
      </c>
      <c r="AM69">
        <v>0</v>
      </c>
      <c r="AN69">
        <v>0.59302999999999995</v>
      </c>
      <c r="AO69">
        <v>0</v>
      </c>
      <c r="AP69">
        <v>6.2769000000000004</v>
      </c>
      <c r="AQ69">
        <v>31.122</v>
      </c>
      <c r="AR69">
        <v>7.1760000000000002</v>
      </c>
      <c r="AS69">
        <v>4.7081999999999997</v>
      </c>
      <c r="AT69">
        <v>15.00135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2105.2013920000004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482</v>
      </c>
      <c r="L70">
        <v>389.48739999999998</v>
      </c>
      <c r="M70">
        <v>92</v>
      </c>
      <c r="N70">
        <v>118.125</v>
      </c>
      <c r="O70">
        <v>123.66562500000001</v>
      </c>
      <c r="P70">
        <v>125.58750000000001</v>
      </c>
      <c r="Q70">
        <v>0</v>
      </c>
      <c r="R70">
        <v>41.963000000000001</v>
      </c>
      <c r="S70">
        <v>17.590499999999999</v>
      </c>
      <c r="T70">
        <v>0</v>
      </c>
      <c r="U70">
        <v>418.77</v>
      </c>
      <c r="V70">
        <v>18.1401</v>
      </c>
      <c r="W70">
        <v>34.799309999999998</v>
      </c>
      <c r="X70">
        <v>147.515625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0</v>
      </c>
      <c r="AH70">
        <v>46.781799999999997</v>
      </c>
      <c r="AI70">
        <v>0</v>
      </c>
      <c r="AJ70">
        <v>0</v>
      </c>
      <c r="AK70">
        <v>54.313200000000002</v>
      </c>
      <c r="AL70">
        <v>1.3944000000000001</v>
      </c>
      <c r="AM70">
        <v>0</v>
      </c>
      <c r="AN70">
        <v>0.59302999999999995</v>
      </c>
      <c r="AO70">
        <v>0</v>
      </c>
      <c r="AP70">
        <v>6.2769000000000004</v>
      </c>
      <c r="AQ70">
        <v>46.683</v>
      </c>
      <c r="AR70">
        <v>7.1760000000000002</v>
      </c>
      <c r="AS70">
        <v>4.7081999999999997</v>
      </c>
      <c r="AT70">
        <v>15.00135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2217.9247920000003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589.35479999999995</v>
      </c>
      <c r="L71">
        <v>435.15567499999997</v>
      </c>
      <c r="M71">
        <v>92</v>
      </c>
      <c r="N71">
        <v>118.125</v>
      </c>
      <c r="O71">
        <v>123.66562500000001</v>
      </c>
      <c r="P71">
        <v>125.58750000000001</v>
      </c>
      <c r="Q71">
        <v>0</v>
      </c>
      <c r="R71">
        <v>41.963000000000001</v>
      </c>
      <c r="S71">
        <v>26.383946000000002</v>
      </c>
      <c r="T71">
        <v>0</v>
      </c>
      <c r="U71">
        <v>418.77</v>
      </c>
      <c r="V71">
        <v>18.1401</v>
      </c>
      <c r="W71">
        <v>34.799309999999998</v>
      </c>
      <c r="X71">
        <v>147.515625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16.478852</v>
      </c>
      <c r="AF71">
        <v>8.8740000000000006</v>
      </c>
      <c r="AG71">
        <v>0</v>
      </c>
      <c r="AH71">
        <v>70.172700000000006</v>
      </c>
      <c r="AI71">
        <v>0</v>
      </c>
      <c r="AJ71">
        <v>0</v>
      </c>
      <c r="AK71">
        <v>54.313200000000002</v>
      </c>
      <c r="AL71">
        <v>1.3944000000000001</v>
      </c>
      <c r="AM71">
        <v>0</v>
      </c>
      <c r="AN71">
        <v>0.59302999999999995</v>
      </c>
      <c r="AO71">
        <v>0</v>
      </c>
      <c r="AP71">
        <v>0.51239999999999997</v>
      </c>
      <c r="AQ71">
        <v>46.683</v>
      </c>
      <c r="AR71">
        <v>7.1760000000000002</v>
      </c>
      <c r="AS71">
        <v>4.7081999999999997</v>
      </c>
      <c r="AT71">
        <v>15.00135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2397.3677130000005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648.45323900000005</v>
      </c>
      <c r="L72">
        <v>435.15660000000003</v>
      </c>
      <c r="M72">
        <v>92</v>
      </c>
      <c r="N72">
        <v>118.125</v>
      </c>
      <c r="O72">
        <v>123.66562500000001</v>
      </c>
      <c r="P72">
        <v>125.58750000000001</v>
      </c>
      <c r="Q72">
        <v>0</v>
      </c>
      <c r="R72">
        <v>41.963000000000001</v>
      </c>
      <c r="S72">
        <v>26.3901</v>
      </c>
      <c r="T72">
        <v>0</v>
      </c>
      <c r="U72">
        <v>418.77</v>
      </c>
      <c r="V72">
        <v>18.1401</v>
      </c>
      <c r="W72">
        <v>34.799309999999998</v>
      </c>
      <c r="X72">
        <v>147.515625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16.478852</v>
      </c>
      <c r="AF72">
        <v>17.748000000000001</v>
      </c>
      <c r="AG72">
        <v>0</v>
      </c>
      <c r="AH72">
        <v>93.563599999999994</v>
      </c>
      <c r="AI72">
        <v>0</v>
      </c>
      <c r="AJ72">
        <v>0</v>
      </c>
      <c r="AK72">
        <v>54.313200000000002</v>
      </c>
      <c r="AL72">
        <v>1.3944000000000001</v>
      </c>
      <c r="AM72">
        <v>4.5321999999999996</v>
      </c>
      <c r="AN72">
        <v>0.59302999999999995</v>
      </c>
      <c r="AO72">
        <v>0</v>
      </c>
      <c r="AP72">
        <v>0.51239999999999997</v>
      </c>
      <c r="AQ72">
        <v>46.683</v>
      </c>
      <c r="AR72">
        <v>7.1760000000000002</v>
      </c>
      <c r="AS72">
        <v>4.7081999999999997</v>
      </c>
      <c r="AT72">
        <v>15.00135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2493.2703310000006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648.74599999999998</v>
      </c>
      <c r="L73">
        <v>435.15660000000003</v>
      </c>
      <c r="M73">
        <v>92</v>
      </c>
      <c r="N73">
        <v>118.125</v>
      </c>
      <c r="O73">
        <v>123.66562500000001</v>
      </c>
      <c r="P73">
        <v>125.58750000000001</v>
      </c>
      <c r="Q73">
        <v>0</v>
      </c>
      <c r="R73">
        <v>41.963000000000001</v>
      </c>
      <c r="S73">
        <v>26.3901</v>
      </c>
      <c r="T73">
        <v>0</v>
      </c>
      <c r="U73">
        <v>418.77</v>
      </c>
      <c r="V73">
        <v>18.1401</v>
      </c>
      <c r="W73">
        <v>34.799309999999998</v>
      </c>
      <c r="X73">
        <v>147.515625</v>
      </c>
      <c r="Y73">
        <v>0</v>
      </c>
      <c r="Z73">
        <v>1.1000000000000001</v>
      </c>
      <c r="AA73">
        <v>7.0309999999999997</v>
      </c>
      <c r="AB73">
        <v>13.17004</v>
      </c>
      <c r="AC73">
        <v>9.6778399999999998</v>
      </c>
      <c r="AD73">
        <v>4.4913999999999996</v>
      </c>
      <c r="AE73">
        <v>16.478852</v>
      </c>
      <c r="AF73">
        <v>26.622</v>
      </c>
      <c r="AG73">
        <v>0</v>
      </c>
      <c r="AH73">
        <v>118.375</v>
      </c>
      <c r="AI73">
        <v>3.819</v>
      </c>
      <c r="AJ73">
        <v>0</v>
      </c>
      <c r="AK73">
        <v>54.313200000000002</v>
      </c>
      <c r="AL73">
        <v>1.3944000000000001</v>
      </c>
      <c r="AM73">
        <v>10.536032000000001</v>
      </c>
      <c r="AN73">
        <v>0.59302999999999995</v>
      </c>
      <c r="AO73">
        <v>0</v>
      </c>
      <c r="AP73">
        <v>0.51239999999999997</v>
      </c>
      <c r="AQ73">
        <v>46.683</v>
      </c>
      <c r="AR73">
        <v>8.8320000000000007</v>
      </c>
      <c r="AS73">
        <v>4.7081999999999997</v>
      </c>
      <c r="AT73">
        <v>15.00135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2574.1976039999995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658.74599999999998</v>
      </c>
      <c r="L74">
        <v>435.15660000000003</v>
      </c>
      <c r="M74">
        <v>92</v>
      </c>
      <c r="N74">
        <v>118.125</v>
      </c>
      <c r="O74">
        <v>123.66562500000001</v>
      </c>
      <c r="P74">
        <v>125.58750000000001</v>
      </c>
      <c r="Q74">
        <v>0</v>
      </c>
      <c r="R74">
        <v>41.963000000000001</v>
      </c>
      <c r="S74">
        <v>26.3901</v>
      </c>
      <c r="T74">
        <v>0</v>
      </c>
      <c r="U74">
        <v>418.77</v>
      </c>
      <c r="V74">
        <v>18.1401</v>
      </c>
      <c r="W74">
        <v>34.799309999999998</v>
      </c>
      <c r="X74">
        <v>147.515625</v>
      </c>
      <c r="Y74">
        <v>0</v>
      </c>
      <c r="Z74">
        <v>13.041600000000001</v>
      </c>
      <c r="AA74">
        <v>13.904</v>
      </c>
      <c r="AB74">
        <v>26.34008</v>
      </c>
      <c r="AC74">
        <v>29.062808</v>
      </c>
      <c r="AD74">
        <v>18.272072000000001</v>
      </c>
      <c r="AE74">
        <v>49.436556000000003</v>
      </c>
      <c r="AF74">
        <v>35.496000000000002</v>
      </c>
      <c r="AG74">
        <v>0</v>
      </c>
      <c r="AH74">
        <v>118.375</v>
      </c>
      <c r="AI74">
        <v>16.350411999999999</v>
      </c>
      <c r="AJ74">
        <v>0</v>
      </c>
      <c r="AK74">
        <v>54.313200000000002</v>
      </c>
      <c r="AL74">
        <v>1.3944000000000001</v>
      </c>
      <c r="AM74">
        <v>10.536032000000001</v>
      </c>
      <c r="AN74">
        <v>0.59302999999999995</v>
      </c>
      <c r="AO74">
        <v>0</v>
      </c>
      <c r="AP74">
        <v>0.51239999999999997</v>
      </c>
      <c r="AQ74">
        <v>46.683</v>
      </c>
      <c r="AR74">
        <v>8.8320000000000007</v>
      </c>
      <c r="AS74">
        <v>4.7081999999999997</v>
      </c>
      <c r="AT74">
        <v>15.00135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2703.7110000000002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682.82912699999997</v>
      </c>
      <c r="L75">
        <v>435.15660000000003</v>
      </c>
      <c r="M75">
        <v>92</v>
      </c>
      <c r="N75">
        <v>118.125</v>
      </c>
      <c r="O75">
        <v>123.66562500000001</v>
      </c>
      <c r="P75">
        <v>125.58750000000001</v>
      </c>
      <c r="Q75">
        <v>0</v>
      </c>
      <c r="R75">
        <v>41.963000000000001</v>
      </c>
      <c r="S75">
        <v>26.3901</v>
      </c>
      <c r="T75">
        <v>0</v>
      </c>
      <c r="U75">
        <v>418.77</v>
      </c>
      <c r="V75">
        <v>18.1401</v>
      </c>
      <c r="W75">
        <v>34.799309999999998</v>
      </c>
      <c r="X75">
        <v>147.515625</v>
      </c>
      <c r="Y75">
        <v>0</v>
      </c>
      <c r="Z75">
        <v>13.041600000000001</v>
      </c>
      <c r="AA75">
        <v>22.12</v>
      </c>
      <c r="AB75">
        <v>26.34008</v>
      </c>
      <c r="AC75">
        <v>29.062808</v>
      </c>
      <c r="AD75">
        <v>27.408107999999999</v>
      </c>
      <c r="AE75">
        <v>49.436556000000003</v>
      </c>
      <c r="AF75">
        <v>35.496000000000002</v>
      </c>
      <c r="AG75">
        <v>0</v>
      </c>
      <c r="AH75">
        <v>140.34540000000001</v>
      </c>
      <c r="AI75">
        <v>16.350411999999999</v>
      </c>
      <c r="AJ75">
        <v>0</v>
      </c>
      <c r="AK75">
        <v>54.313200000000002</v>
      </c>
      <c r="AL75">
        <v>12.782</v>
      </c>
      <c r="AM75">
        <v>10.536032000000001</v>
      </c>
      <c r="AN75">
        <v>0.59302999999999995</v>
      </c>
      <c r="AO75">
        <v>0</v>
      </c>
      <c r="AP75">
        <v>0.51239999999999997</v>
      </c>
      <c r="AQ75">
        <v>46.683</v>
      </c>
      <c r="AR75">
        <v>8.8320000000000007</v>
      </c>
      <c r="AS75">
        <v>4.7081999999999997</v>
      </c>
      <c r="AT75">
        <v>15.00135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2778.5041630000005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682.82912699999997</v>
      </c>
      <c r="L76">
        <v>435.15660000000003</v>
      </c>
      <c r="M76">
        <v>92</v>
      </c>
      <c r="N76">
        <v>118.125</v>
      </c>
      <c r="O76">
        <v>123.66562500000001</v>
      </c>
      <c r="P76">
        <v>125.58750000000001</v>
      </c>
      <c r="Q76">
        <v>0</v>
      </c>
      <c r="R76">
        <v>41.963000000000001</v>
      </c>
      <c r="S76">
        <v>26.3901</v>
      </c>
      <c r="T76">
        <v>0</v>
      </c>
      <c r="U76">
        <v>418.77</v>
      </c>
      <c r="V76">
        <v>18.1401</v>
      </c>
      <c r="W76">
        <v>34.799309999999998</v>
      </c>
      <c r="X76">
        <v>147.515625</v>
      </c>
      <c r="Y76">
        <v>0</v>
      </c>
      <c r="Z76">
        <v>13.041600000000001</v>
      </c>
      <c r="AA76">
        <v>26.07</v>
      </c>
      <c r="AB76">
        <v>26.34008</v>
      </c>
      <c r="AC76">
        <v>29.062808</v>
      </c>
      <c r="AD76">
        <v>36.544144000000003</v>
      </c>
      <c r="AE76">
        <v>49.436556000000003</v>
      </c>
      <c r="AF76">
        <v>35.496000000000002</v>
      </c>
      <c r="AG76">
        <v>0</v>
      </c>
      <c r="AH76">
        <v>140.34540000000001</v>
      </c>
      <c r="AI76">
        <v>16.350411999999999</v>
      </c>
      <c r="AJ76">
        <v>0</v>
      </c>
      <c r="AK76">
        <v>54.313200000000002</v>
      </c>
      <c r="AL76">
        <v>70.882000000000005</v>
      </c>
      <c r="AM76">
        <v>10.536032000000001</v>
      </c>
      <c r="AN76">
        <v>0.59302999999999995</v>
      </c>
      <c r="AO76">
        <v>0</v>
      </c>
      <c r="AP76">
        <v>0.51239999999999997</v>
      </c>
      <c r="AQ76">
        <v>46.683</v>
      </c>
      <c r="AR76">
        <v>8.8320000000000007</v>
      </c>
      <c r="AS76">
        <v>4.7081999999999997</v>
      </c>
      <c r="AT76">
        <v>15.00135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2849.6901990000006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682.82912699999997</v>
      </c>
      <c r="L77">
        <v>435.15660000000003</v>
      </c>
      <c r="M77">
        <v>92</v>
      </c>
      <c r="N77">
        <v>118.125</v>
      </c>
      <c r="O77">
        <v>123.66562500000001</v>
      </c>
      <c r="P77">
        <v>125.58750000000001</v>
      </c>
      <c r="Q77">
        <v>0</v>
      </c>
      <c r="R77">
        <v>41.963000000000001</v>
      </c>
      <c r="S77">
        <v>26.3901</v>
      </c>
      <c r="T77">
        <v>0</v>
      </c>
      <c r="U77">
        <v>418.77</v>
      </c>
      <c r="V77">
        <v>18.1401</v>
      </c>
      <c r="W77">
        <v>34.799309999999998</v>
      </c>
      <c r="X77">
        <v>147.515625</v>
      </c>
      <c r="Y77">
        <v>0</v>
      </c>
      <c r="Z77">
        <v>13.041600000000001</v>
      </c>
      <c r="AA77">
        <v>26.07</v>
      </c>
      <c r="AB77">
        <v>26.34008</v>
      </c>
      <c r="AC77">
        <v>29.062808</v>
      </c>
      <c r="AD77">
        <v>36.544144000000003</v>
      </c>
      <c r="AE77">
        <v>49.436556000000003</v>
      </c>
      <c r="AF77">
        <v>35.496000000000002</v>
      </c>
      <c r="AG77">
        <v>0</v>
      </c>
      <c r="AH77">
        <v>140.34540000000001</v>
      </c>
      <c r="AI77">
        <v>16.350411999999999</v>
      </c>
      <c r="AJ77">
        <v>0</v>
      </c>
      <c r="AK77">
        <v>54.313200000000002</v>
      </c>
      <c r="AL77">
        <v>70.882000000000005</v>
      </c>
      <c r="AM77">
        <v>10.536032000000001</v>
      </c>
      <c r="AN77">
        <v>0.59302999999999995</v>
      </c>
      <c r="AO77">
        <v>0</v>
      </c>
      <c r="AP77">
        <v>0.51239999999999997</v>
      </c>
      <c r="AQ77">
        <v>46.683</v>
      </c>
      <c r="AR77">
        <v>39.744</v>
      </c>
      <c r="AS77">
        <v>4.7081999999999997</v>
      </c>
      <c r="AT77">
        <v>15.00135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2880.6021990000008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682.82912699999997</v>
      </c>
      <c r="L78">
        <v>435.15660000000003</v>
      </c>
      <c r="M78">
        <v>92</v>
      </c>
      <c r="N78">
        <v>118.125</v>
      </c>
      <c r="O78">
        <v>123.66562500000001</v>
      </c>
      <c r="P78">
        <v>125.58750000000001</v>
      </c>
      <c r="Q78">
        <v>0</v>
      </c>
      <c r="R78">
        <v>41.963000000000001</v>
      </c>
      <c r="S78">
        <v>26.3901</v>
      </c>
      <c r="T78">
        <v>0</v>
      </c>
      <c r="U78">
        <v>418.77</v>
      </c>
      <c r="V78">
        <v>18.1401</v>
      </c>
      <c r="W78">
        <v>34.799309999999998</v>
      </c>
      <c r="X78">
        <v>147.515625</v>
      </c>
      <c r="Y78">
        <v>0</v>
      </c>
      <c r="Z78">
        <v>13.041600000000001</v>
      </c>
      <c r="AA78">
        <v>26.07</v>
      </c>
      <c r="AB78">
        <v>26.34008</v>
      </c>
      <c r="AC78">
        <v>29.062808</v>
      </c>
      <c r="AD78">
        <v>36.544144000000003</v>
      </c>
      <c r="AE78">
        <v>49.436556000000003</v>
      </c>
      <c r="AF78">
        <v>35.496000000000002</v>
      </c>
      <c r="AG78">
        <v>0</v>
      </c>
      <c r="AH78">
        <v>132.58000000000001</v>
      </c>
      <c r="AI78">
        <v>16.350411999999999</v>
      </c>
      <c r="AJ78">
        <v>0</v>
      </c>
      <c r="AK78">
        <v>54.313200000000002</v>
      </c>
      <c r="AL78">
        <v>70.882000000000005</v>
      </c>
      <c r="AM78">
        <v>10.536032000000001</v>
      </c>
      <c r="AN78">
        <v>0.59302999999999995</v>
      </c>
      <c r="AO78">
        <v>0</v>
      </c>
      <c r="AP78">
        <v>0.51239999999999997</v>
      </c>
      <c r="AQ78">
        <v>46.683</v>
      </c>
      <c r="AR78">
        <v>39.744</v>
      </c>
      <c r="AS78">
        <v>4.7081999999999997</v>
      </c>
      <c r="AT78">
        <v>15.00135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2872.8367990000006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601.61500000000001</v>
      </c>
      <c r="L79">
        <v>389.48739999999998</v>
      </c>
      <c r="M79">
        <v>92</v>
      </c>
      <c r="N79">
        <v>118.125</v>
      </c>
      <c r="O79">
        <v>123.66562500000001</v>
      </c>
      <c r="P79">
        <v>125.58750000000001</v>
      </c>
      <c r="Q79">
        <v>0</v>
      </c>
      <c r="R79">
        <v>33.957700000000003</v>
      </c>
      <c r="S79">
        <v>21.293600000000001</v>
      </c>
      <c r="T79">
        <v>0</v>
      </c>
      <c r="U79">
        <v>418.77</v>
      </c>
      <c r="V79">
        <v>13.5747</v>
      </c>
      <c r="W79">
        <v>34.799309999999998</v>
      </c>
      <c r="X79">
        <v>147.515625</v>
      </c>
      <c r="Y79">
        <v>0</v>
      </c>
      <c r="Z79">
        <v>13.041600000000001</v>
      </c>
      <c r="AA79">
        <v>26.07</v>
      </c>
      <c r="AB79">
        <v>26.34008</v>
      </c>
      <c r="AC79">
        <v>29.062808</v>
      </c>
      <c r="AD79">
        <v>36.544144000000003</v>
      </c>
      <c r="AE79">
        <v>49.436556000000003</v>
      </c>
      <c r="AF79">
        <v>35.496000000000002</v>
      </c>
      <c r="AG79">
        <v>0</v>
      </c>
      <c r="AH79">
        <v>116.9545</v>
      </c>
      <c r="AI79">
        <v>16.350411999999999</v>
      </c>
      <c r="AJ79">
        <v>0</v>
      </c>
      <c r="AK79">
        <v>54.313200000000002</v>
      </c>
      <c r="AL79">
        <v>70.882000000000005</v>
      </c>
      <c r="AM79">
        <v>10.536032000000001</v>
      </c>
      <c r="AN79">
        <v>0.59302999999999995</v>
      </c>
      <c r="AO79">
        <v>0</v>
      </c>
      <c r="AP79">
        <v>0.51239999999999997</v>
      </c>
      <c r="AQ79">
        <v>46.683</v>
      </c>
      <c r="AR79">
        <v>6.6239999999999997</v>
      </c>
      <c r="AS79">
        <v>4.7081999999999997</v>
      </c>
      <c r="AT79">
        <v>15.00135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2679.5407719999998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608.97389999999996</v>
      </c>
      <c r="L80">
        <v>422.56638299999997</v>
      </c>
      <c r="M80">
        <v>92</v>
      </c>
      <c r="N80">
        <v>118.125</v>
      </c>
      <c r="O80">
        <v>123.66562500000001</v>
      </c>
      <c r="P80">
        <v>125.58750000000001</v>
      </c>
      <c r="Q80">
        <v>0</v>
      </c>
      <c r="R80">
        <v>41.963000000000001</v>
      </c>
      <c r="S80">
        <v>26.292791000000001</v>
      </c>
      <c r="T80">
        <v>0</v>
      </c>
      <c r="U80">
        <v>418.77</v>
      </c>
      <c r="V80">
        <v>18.1401</v>
      </c>
      <c r="W80">
        <v>34.799309999999998</v>
      </c>
      <c r="X80">
        <v>147.515625</v>
      </c>
      <c r="Y80">
        <v>0</v>
      </c>
      <c r="Z80">
        <v>6.5208000000000004</v>
      </c>
      <c r="AA80">
        <v>14.04936</v>
      </c>
      <c r="AB80">
        <v>26.34008</v>
      </c>
      <c r="AC80">
        <v>9.6778399999999998</v>
      </c>
      <c r="AD80">
        <v>18.272072000000001</v>
      </c>
      <c r="AE80">
        <v>49.436556000000003</v>
      </c>
      <c r="AF80">
        <v>17.748000000000001</v>
      </c>
      <c r="AG80">
        <v>0</v>
      </c>
      <c r="AH80">
        <v>93.563599999999994</v>
      </c>
      <c r="AI80">
        <v>3.819</v>
      </c>
      <c r="AJ80">
        <v>0</v>
      </c>
      <c r="AK80">
        <v>54.313200000000002</v>
      </c>
      <c r="AL80">
        <v>12.782</v>
      </c>
      <c r="AM80">
        <v>4.6654999999999998</v>
      </c>
      <c r="AN80">
        <v>0.59302999999999995</v>
      </c>
      <c r="AO80">
        <v>0</v>
      </c>
      <c r="AP80">
        <v>0.51239999999999997</v>
      </c>
      <c r="AQ80">
        <v>46.683</v>
      </c>
      <c r="AR80">
        <v>4.4160000000000004</v>
      </c>
      <c r="AS80">
        <v>4.7081999999999997</v>
      </c>
      <c r="AT80">
        <v>15.00135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2561.5012220000008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596.61500000000001</v>
      </c>
      <c r="L81">
        <v>376.43990300000002</v>
      </c>
      <c r="M81">
        <v>92</v>
      </c>
      <c r="N81">
        <v>118.125</v>
      </c>
      <c r="O81">
        <v>123.66562500000001</v>
      </c>
      <c r="P81">
        <v>125.58750000000001</v>
      </c>
      <c r="Q81">
        <v>0</v>
      </c>
      <c r="R81">
        <v>41.963000000000001</v>
      </c>
      <c r="S81">
        <v>22.732809</v>
      </c>
      <c r="T81">
        <v>0</v>
      </c>
      <c r="U81">
        <v>418.77</v>
      </c>
      <c r="V81">
        <v>18.1401</v>
      </c>
      <c r="W81">
        <v>34.799309999999998</v>
      </c>
      <c r="X81">
        <v>147.515625</v>
      </c>
      <c r="Y81">
        <v>0</v>
      </c>
      <c r="Z81">
        <v>6.5208000000000004</v>
      </c>
      <c r="AA81">
        <v>6.32</v>
      </c>
      <c r="AB81">
        <v>26.34008</v>
      </c>
      <c r="AC81">
        <v>0</v>
      </c>
      <c r="AD81">
        <v>4.4913999999999996</v>
      </c>
      <c r="AE81">
        <v>32.957704</v>
      </c>
      <c r="AF81">
        <v>8.8740000000000006</v>
      </c>
      <c r="AG81">
        <v>0</v>
      </c>
      <c r="AH81">
        <v>70.172700000000006</v>
      </c>
      <c r="AI81">
        <v>0</v>
      </c>
      <c r="AJ81">
        <v>0</v>
      </c>
      <c r="AK81">
        <v>54.313200000000002</v>
      </c>
      <c r="AL81">
        <v>1.3944000000000001</v>
      </c>
      <c r="AM81">
        <v>4.6654999999999998</v>
      </c>
      <c r="AN81">
        <v>0.59302999999999995</v>
      </c>
      <c r="AO81">
        <v>0</v>
      </c>
      <c r="AP81">
        <v>0.51239999999999997</v>
      </c>
      <c r="AQ81">
        <v>46.683</v>
      </c>
      <c r="AR81">
        <v>4.4160000000000004</v>
      </c>
      <c r="AS81">
        <v>4.7081999999999997</v>
      </c>
      <c r="AT81">
        <v>15.00135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2404.3176360000007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591.61500000000001</v>
      </c>
      <c r="L82">
        <v>299.48739999999998</v>
      </c>
      <c r="M82">
        <v>92</v>
      </c>
      <c r="N82">
        <v>118.125</v>
      </c>
      <c r="O82">
        <v>123.66562500000001</v>
      </c>
      <c r="P82">
        <v>125.58750000000001</v>
      </c>
      <c r="Q82">
        <v>0</v>
      </c>
      <c r="R82">
        <v>41.963000000000001</v>
      </c>
      <c r="S82">
        <v>21.293600000000001</v>
      </c>
      <c r="T82">
        <v>0</v>
      </c>
      <c r="U82">
        <v>418.77</v>
      </c>
      <c r="V82">
        <v>18.1401</v>
      </c>
      <c r="W82">
        <v>34.799309999999998</v>
      </c>
      <c r="X82">
        <v>147.515625</v>
      </c>
      <c r="Y82">
        <v>0</v>
      </c>
      <c r="Z82">
        <v>6.5208000000000004</v>
      </c>
      <c r="AA82">
        <v>0</v>
      </c>
      <c r="AB82">
        <v>13.17004</v>
      </c>
      <c r="AC82">
        <v>0</v>
      </c>
      <c r="AD82">
        <v>0</v>
      </c>
      <c r="AE82">
        <v>32.957704</v>
      </c>
      <c r="AF82">
        <v>8.8740000000000006</v>
      </c>
      <c r="AG82">
        <v>0</v>
      </c>
      <c r="AH82">
        <v>46.781799999999997</v>
      </c>
      <c r="AI82">
        <v>0</v>
      </c>
      <c r="AJ82">
        <v>0</v>
      </c>
      <c r="AK82">
        <v>54.313200000000002</v>
      </c>
      <c r="AL82">
        <v>1.3944000000000001</v>
      </c>
      <c r="AM82">
        <v>0</v>
      </c>
      <c r="AN82">
        <v>0.59302999999999995</v>
      </c>
      <c r="AO82">
        <v>0</v>
      </c>
      <c r="AP82">
        <v>0.51239999999999997</v>
      </c>
      <c r="AQ82">
        <v>46.683</v>
      </c>
      <c r="AR82">
        <v>4.4160000000000004</v>
      </c>
      <c r="AS82">
        <v>4.7081999999999997</v>
      </c>
      <c r="AT82">
        <v>15.00135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2268.8880840000006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591.61500000000001</v>
      </c>
      <c r="L83">
        <v>246</v>
      </c>
      <c r="M83">
        <v>92</v>
      </c>
      <c r="N83">
        <v>118.125</v>
      </c>
      <c r="O83">
        <v>123.66562500000001</v>
      </c>
      <c r="P83">
        <v>125.58750000000001</v>
      </c>
      <c r="Q83">
        <v>0</v>
      </c>
      <c r="R83">
        <v>36.423000000000002</v>
      </c>
      <c r="S83">
        <v>17.590499999999999</v>
      </c>
      <c r="T83">
        <v>0</v>
      </c>
      <c r="U83">
        <v>418.77</v>
      </c>
      <c r="V83">
        <v>13.532500000000001</v>
      </c>
      <c r="W83">
        <v>34.799309999999998</v>
      </c>
      <c r="X83">
        <v>147.515625</v>
      </c>
      <c r="Y83">
        <v>0</v>
      </c>
      <c r="Z83">
        <v>6.5208000000000004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8.8740000000000006</v>
      </c>
      <c r="AG83">
        <v>0</v>
      </c>
      <c r="AH83">
        <v>23.390899999999998</v>
      </c>
      <c r="AI83">
        <v>0</v>
      </c>
      <c r="AJ83">
        <v>0</v>
      </c>
      <c r="AK83">
        <v>54.313200000000002</v>
      </c>
      <c r="AL83">
        <v>1.3944000000000001</v>
      </c>
      <c r="AM83">
        <v>0</v>
      </c>
      <c r="AN83">
        <v>0.59302999999999995</v>
      </c>
      <c r="AO83">
        <v>0</v>
      </c>
      <c r="AP83">
        <v>0.51239999999999997</v>
      </c>
      <c r="AQ83">
        <v>46.683</v>
      </c>
      <c r="AR83">
        <v>7.7279999999999998</v>
      </c>
      <c r="AS83">
        <v>4.7081999999999997</v>
      </c>
      <c r="AT83">
        <v>15.00135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2151.8221920000005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591.61500000000001</v>
      </c>
      <c r="L84">
        <v>238</v>
      </c>
      <c r="M84">
        <v>92</v>
      </c>
      <c r="N84">
        <v>118.125</v>
      </c>
      <c r="O84">
        <v>123.66562500000001</v>
      </c>
      <c r="P84">
        <v>125.58750000000001</v>
      </c>
      <c r="Q84">
        <v>0</v>
      </c>
      <c r="R84">
        <v>36.423000000000002</v>
      </c>
      <c r="S84">
        <v>17.590499999999999</v>
      </c>
      <c r="T84">
        <v>0</v>
      </c>
      <c r="U84">
        <v>418.77</v>
      </c>
      <c r="V84">
        <v>13.532500000000001</v>
      </c>
      <c r="W84">
        <v>34.799309999999998</v>
      </c>
      <c r="X84">
        <v>147.515625</v>
      </c>
      <c r="Y84">
        <v>0</v>
      </c>
      <c r="Z84">
        <v>1.1000000000000001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8.8740000000000006</v>
      </c>
      <c r="AG84">
        <v>0</v>
      </c>
      <c r="AH84">
        <v>23.390899999999998</v>
      </c>
      <c r="AI84">
        <v>0</v>
      </c>
      <c r="AJ84">
        <v>0</v>
      </c>
      <c r="AK84">
        <v>54.313200000000002</v>
      </c>
      <c r="AL84">
        <v>1.3944000000000001</v>
      </c>
      <c r="AM84">
        <v>0</v>
      </c>
      <c r="AN84">
        <v>0.59302999999999995</v>
      </c>
      <c r="AO84">
        <v>0</v>
      </c>
      <c r="AP84">
        <v>0.51239999999999997</v>
      </c>
      <c r="AQ84">
        <v>46.683</v>
      </c>
      <c r="AR84">
        <v>39.744</v>
      </c>
      <c r="AS84">
        <v>4.7081999999999997</v>
      </c>
      <c r="AT84">
        <v>15.00135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2170.4173920000007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591.61500000000001</v>
      </c>
      <c r="L85">
        <v>238</v>
      </c>
      <c r="M85">
        <v>92</v>
      </c>
      <c r="N85">
        <v>118.125</v>
      </c>
      <c r="O85">
        <v>123.66562500000001</v>
      </c>
      <c r="P85">
        <v>125.58750000000001</v>
      </c>
      <c r="Q85">
        <v>0</v>
      </c>
      <c r="R85">
        <v>36.423000000000002</v>
      </c>
      <c r="S85">
        <v>17.590499999999999</v>
      </c>
      <c r="T85">
        <v>0</v>
      </c>
      <c r="U85">
        <v>418.77</v>
      </c>
      <c r="V85">
        <v>13.532500000000001</v>
      </c>
      <c r="W85">
        <v>34.799309999999998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0</v>
      </c>
      <c r="AH85">
        <v>0</v>
      </c>
      <c r="AI85">
        <v>0</v>
      </c>
      <c r="AJ85">
        <v>0</v>
      </c>
      <c r="AK85">
        <v>54.313200000000002</v>
      </c>
      <c r="AL85">
        <v>1.3944000000000001</v>
      </c>
      <c r="AM85">
        <v>0</v>
      </c>
      <c r="AN85">
        <v>0.59302999999999995</v>
      </c>
      <c r="AO85">
        <v>0</v>
      </c>
      <c r="AP85">
        <v>0.51239999999999997</v>
      </c>
      <c r="AQ85">
        <v>46.683</v>
      </c>
      <c r="AR85">
        <v>39.744</v>
      </c>
      <c r="AS85">
        <v>4.7081999999999997</v>
      </c>
      <c r="AT85">
        <v>15.00135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2145.9264920000005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591.61500000000001</v>
      </c>
      <c r="L86">
        <v>238</v>
      </c>
      <c r="M86">
        <v>92</v>
      </c>
      <c r="N86">
        <v>118.125</v>
      </c>
      <c r="O86">
        <v>123.66562500000001</v>
      </c>
      <c r="P86">
        <v>125.58750000000001</v>
      </c>
      <c r="Q86">
        <v>0</v>
      </c>
      <c r="R86">
        <v>36.423000000000002</v>
      </c>
      <c r="S86">
        <v>17.590499999999999</v>
      </c>
      <c r="T86">
        <v>0</v>
      </c>
      <c r="U86">
        <v>418.77</v>
      </c>
      <c r="V86">
        <v>13.532500000000001</v>
      </c>
      <c r="W86">
        <v>34.799309999999998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0</v>
      </c>
      <c r="AH86">
        <v>0</v>
      </c>
      <c r="AI86">
        <v>0</v>
      </c>
      <c r="AJ86">
        <v>0</v>
      </c>
      <c r="AK86">
        <v>54.313200000000002</v>
      </c>
      <c r="AL86">
        <v>1.3944000000000001</v>
      </c>
      <c r="AM86">
        <v>0</v>
      </c>
      <c r="AN86">
        <v>0.59302999999999995</v>
      </c>
      <c r="AO86">
        <v>0</v>
      </c>
      <c r="AP86">
        <v>0.51239999999999997</v>
      </c>
      <c r="AQ86">
        <v>46.683</v>
      </c>
      <c r="AR86">
        <v>6.6239999999999997</v>
      </c>
      <c r="AS86">
        <v>4.7081999999999997</v>
      </c>
      <c r="AT86">
        <v>15.00135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2112.8064920000002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532</v>
      </c>
      <c r="L87">
        <v>238</v>
      </c>
      <c r="M87">
        <v>92</v>
      </c>
      <c r="N87">
        <v>118.125</v>
      </c>
      <c r="O87">
        <v>123.66562500000001</v>
      </c>
      <c r="P87">
        <v>125.58750000000001</v>
      </c>
      <c r="Q87">
        <v>0</v>
      </c>
      <c r="R87">
        <v>28.4177</v>
      </c>
      <c r="S87">
        <v>17.590499999999999</v>
      </c>
      <c r="T87">
        <v>0</v>
      </c>
      <c r="U87">
        <v>418.77</v>
      </c>
      <c r="V87">
        <v>13.532500000000001</v>
      </c>
      <c r="W87">
        <v>29.960799999999999</v>
      </c>
      <c r="X87">
        <v>128.04990000000001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0</v>
      </c>
      <c r="AH87">
        <v>0</v>
      </c>
      <c r="AI87">
        <v>0</v>
      </c>
      <c r="AJ87">
        <v>0</v>
      </c>
      <c r="AK87">
        <v>54.313200000000002</v>
      </c>
      <c r="AL87">
        <v>1.3944000000000001</v>
      </c>
      <c r="AM87">
        <v>0</v>
      </c>
      <c r="AN87">
        <v>0.59302999999999995</v>
      </c>
      <c r="AO87">
        <v>0</v>
      </c>
      <c r="AP87">
        <v>0.51239999999999997</v>
      </c>
      <c r="AQ87">
        <v>46.683</v>
      </c>
      <c r="AR87">
        <v>6.6239999999999997</v>
      </c>
      <c r="AS87">
        <v>4.7081999999999997</v>
      </c>
      <c r="AT87">
        <v>15.00135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2020.8819570000003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532</v>
      </c>
      <c r="L88">
        <v>238</v>
      </c>
      <c r="M88">
        <v>92</v>
      </c>
      <c r="N88">
        <v>118.125</v>
      </c>
      <c r="O88">
        <v>123.66562500000001</v>
      </c>
      <c r="P88">
        <v>125.58750000000001</v>
      </c>
      <c r="Q88">
        <v>0</v>
      </c>
      <c r="R88">
        <v>28.4177</v>
      </c>
      <c r="S88">
        <v>17.590499999999999</v>
      </c>
      <c r="T88">
        <v>0</v>
      </c>
      <c r="U88">
        <v>418.77</v>
      </c>
      <c r="V88">
        <v>13.532500000000001</v>
      </c>
      <c r="W88">
        <v>29.960799999999999</v>
      </c>
      <c r="X88">
        <v>128.04990000000001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0</v>
      </c>
      <c r="AH88">
        <v>0</v>
      </c>
      <c r="AI88">
        <v>0</v>
      </c>
      <c r="AJ88">
        <v>0</v>
      </c>
      <c r="AK88">
        <v>54.313200000000002</v>
      </c>
      <c r="AL88">
        <v>1.3944000000000001</v>
      </c>
      <c r="AM88">
        <v>0</v>
      </c>
      <c r="AN88">
        <v>0.59302999999999995</v>
      </c>
      <c r="AO88">
        <v>0</v>
      </c>
      <c r="AP88">
        <v>0.51239999999999997</v>
      </c>
      <c r="AQ88">
        <v>31.122</v>
      </c>
      <c r="AR88">
        <v>6.6239999999999997</v>
      </c>
      <c r="AS88">
        <v>4.7081999999999997</v>
      </c>
      <c r="AT88">
        <v>15.00135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2005.3209570000004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532</v>
      </c>
      <c r="L89">
        <v>238</v>
      </c>
      <c r="M89">
        <v>92</v>
      </c>
      <c r="N89">
        <v>118.125</v>
      </c>
      <c r="O89">
        <v>123.66562500000001</v>
      </c>
      <c r="P89">
        <v>125.58750000000001</v>
      </c>
      <c r="Q89">
        <v>0</v>
      </c>
      <c r="R89">
        <v>28.4177</v>
      </c>
      <c r="S89">
        <v>17.590499999999999</v>
      </c>
      <c r="T89">
        <v>0</v>
      </c>
      <c r="U89">
        <v>418.77</v>
      </c>
      <c r="V89">
        <v>13.532500000000001</v>
      </c>
      <c r="W89">
        <v>29.960799999999999</v>
      </c>
      <c r="X89">
        <v>128.04990000000001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0</v>
      </c>
      <c r="AH89">
        <v>0</v>
      </c>
      <c r="AI89">
        <v>0</v>
      </c>
      <c r="AJ89">
        <v>0</v>
      </c>
      <c r="AK89">
        <v>54.313200000000002</v>
      </c>
      <c r="AL89">
        <v>1.3944000000000001</v>
      </c>
      <c r="AM89">
        <v>0</v>
      </c>
      <c r="AN89">
        <v>0.59302999999999995</v>
      </c>
      <c r="AO89">
        <v>0</v>
      </c>
      <c r="AP89">
        <v>0.51239999999999997</v>
      </c>
      <c r="AQ89">
        <v>31.122</v>
      </c>
      <c r="AR89">
        <v>8.8320000000000007</v>
      </c>
      <c r="AS89">
        <v>4.7081999999999997</v>
      </c>
      <c r="AT89">
        <v>15.00135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2007.5289570000004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532</v>
      </c>
      <c r="L90">
        <v>238</v>
      </c>
      <c r="M90">
        <v>92</v>
      </c>
      <c r="N90">
        <v>118.125</v>
      </c>
      <c r="O90">
        <v>123.66562500000001</v>
      </c>
      <c r="P90">
        <v>125.58750000000001</v>
      </c>
      <c r="Q90">
        <v>0</v>
      </c>
      <c r="R90">
        <v>28.4177</v>
      </c>
      <c r="S90">
        <v>17.590499999999999</v>
      </c>
      <c r="T90">
        <v>0</v>
      </c>
      <c r="U90">
        <v>418.77</v>
      </c>
      <c r="V90">
        <v>13.532500000000001</v>
      </c>
      <c r="W90">
        <v>29.960799999999999</v>
      </c>
      <c r="X90">
        <v>128.04990000000001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0</v>
      </c>
      <c r="AH90">
        <v>0</v>
      </c>
      <c r="AI90">
        <v>0</v>
      </c>
      <c r="AJ90">
        <v>0</v>
      </c>
      <c r="AK90">
        <v>54.313200000000002</v>
      </c>
      <c r="AL90">
        <v>1.3944000000000001</v>
      </c>
      <c r="AM90">
        <v>0</v>
      </c>
      <c r="AN90">
        <v>0.59302999999999995</v>
      </c>
      <c r="AO90">
        <v>0</v>
      </c>
      <c r="AP90">
        <v>0.51239999999999997</v>
      </c>
      <c r="AQ90">
        <v>31.122</v>
      </c>
      <c r="AR90">
        <v>8.8320000000000007</v>
      </c>
      <c r="AS90">
        <v>4.7081999999999997</v>
      </c>
      <c r="AT90">
        <v>15.00135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2007.5289570000004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532</v>
      </c>
      <c r="L91">
        <v>238</v>
      </c>
      <c r="M91">
        <v>92</v>
      </c>
      <c r="N91">
        <v>118.125</v>
      </c>
      <c r="O91">
        <v>123.66562500000001</v>
      </c>
      <c r="P91">
        <v>125.58750000000001</v>
      </c>
      <c r="Q91">
        <v>0</v>
      </c>
      <c r="R91">
        <v>28.4177</v>
      </c>
      <c r="S91">
        <v>17.590499999999999</v>
      </c>
      <c r="T91">
        <v>0</v>
      </c>
      <c r="U91">
        <v>418.77</v>
      </c>
      <c r="V91">
        <v>9.5217910000000003</v>
      </c>
      <c r="W91">
        <v>29.960799999999999</v>
      </c>
      <c r="X91">
        <v>128.04990000000001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0</v>
      </c>
      <c r="AH91">
        <v>0</v>
      </c>
      <c r="AI91">
        <v>0</v>
      </c>
      <c r="AJ91">
        <v>0</v>
      </c>
      <c r="AK91">
        <v>54.313200000000002</v>
      </c>
      <c r="AL91">
        <v>1.3944000000000001</v>
      </c>
      <c r="AM91">
        <v>0</v>
      </c>
      <c r="AN91">
        <v>0.59302999999999995</v>
      </c>
      <c r="AO91">
        <v>0</v>
      </c>
      <c r="AP91">
        <v>0.51239999999999997</v>
      </c>
      <c r="AQ91">
        <v>31.122</v>
      </c>
      <c r="AR91">
        <v>8.8320000000000007</v>
      </c>
      <c r="AS91">
        <v>4.7081999999999997</v>
      </c>
      <c r="AT91">
        <v>15.00135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2003.5182480000003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532</v>
      </c>
      <c r="L92">
        <v>238</v>
      </c>
      <c r="M92">
        <v>92</v>
      </c>
      <c r="N92">
        <v>118.125</v>
      </c>
      <c r="O92">
        <v>123.66562500000001</v>
      </c>
      <c r="P92">
        <v>125.58750000000001</v>
      </c>
      <c r="Q92">
        <v>0</v>
      </c>
      <c r="R92">
        <v>28.4177</v>
      </c>
      <c r="S92">
        <v>17.590499999999999</v>
      </c>
      <c r="T92">
        <v>0</v>
      </c>
      <c r="U92">
        <v>418.77</v>
      </c>
      <c r="V92">
        <v>8.9671000000000003</v>
      </c>
      <c r="W92">
        <v>29.960799999999999</v>
      </c>
      <c r="X92">
        <v>135.04990000000001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8.8740000000000006</v>
      </c>
      <c r="AG92">
        <v>0</v>
      </c>
      <c r="AH92">
        <v>0</v>
      </c>
      <c r="AI92">
        <v>0</v>
      </c>
      <c r="AJ92">
        <v>0</v>
      </c>
      <c r="AK92">
        <v>54.313200000000002</v>
      </c>
      <c r="AL92">
        <v>1.3944000000000001</v>
      </c>
      <c r="AM92">
        <v>0</v>
      </c>
      <c r="AN92">
        <v>0.59302999999999995</v>
      </c>
      <c r="AO92">
        <v>0</v>
      </c>
      <c r="AP92">
        <v>0.51239999999999997</v>
      </c>
      <c r="AQ92">
        <v>27.152999999999999</v>
      </c>
      <c r="AR92">
        <v>8.8320000000000007</v>
      </c>
      <c r="AS92">
        <v>4.7081999999999997</v>
      </c>
      <c r="AT92">
        <v>15.00135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1989.5157050000005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532</v>
      </c>
      <c r="L93">
        <v>238</v>
      </c>
      <c r="M93">
        <v>92</v>
      </c>
      <c r="N93">
        <v>118.125</v>
      </c>
      <c r="O93">
        <v>123.66562500000001</v>
      </c>
      <c r="P93">
        <v>125.58750000000001</v>
      </c>
      <c r="Q93">
        <v>0</v>
      </c>
      <c r="R93">
        <v>28.4177</v>
      </c>
      <c r="S93">
        <v>17.590499999999999</v>
      </c>
      <c r="T93">
        <v>0</v>
      </c>
      <c r="U93">
        <v>418.77</v>
      </c>
      <c r="V93">
        <v>8.9671000000000003</v>
      </c>
      <c r="W93">
        <v>29.960799999999999</v>
      </c>
      <c r="X93">
        <v>135.04990000000001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8.8740000000000006</v>
      </c>
      <c r="AG93">
        <v>0</v>
      </c>
      <c r="AH93">
        <v>0</v>
      </c>
      <c r="AI93">
        <v>0</v>
      </c>
      <c r="AJ93">
        <v>0</v>
      </c>
      <c r="AK93">
        <v>54.313200000000002</v>
      </c>
      <c r="AL93">
        <v>1.3944000000000001</v>
      </c>
      <c r="AM93">
        <v>0</v>
      </c>
      <c r="AN93">
        <v>0.59302999999999995</v>
      </c>
      <c r="AO93">
        <v>0</v>
      </c>
      <c r="AP93">
        <v>0.51239999999999997</v>
      </c>
      <c r="AQ93">
        <v>15.561</v>
      </c>
      <c r="AR93">
        <v>5.52</v>
      </c>
      <c r="AS93">
        <v>4.7081999999999997</v>
      </c>
      <c r="AT93">
        <v>15.00135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1974.6117050000003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532</v>
      </c>
      <c r="L94">
        <v>238</v>
      </c>
      <c r="M94">
        <v>92</v>
      </c>
      <c r="N94">
        <v>118.125</v>
      </c>
      <c r="O94">
        <v>123.66562500000001</v>
      </c>
      <c r="P94">
        <v>125.58750000000001</v>
      </c>
      <c r="Q94">
        <v>0</v>
      </c>
      <c r="R94">
        <v>28.4177</v>
      </c>
      <c r="S94">
        <v>17.590499999999999</v>
      </c>
      <c r="T94">
        <v>0</v>
      </c>
      <c r="U94">
        <v>418.77</v>
      </c>
      <c r="V94">
        <v>8.9671000000000003</v>
      </c>
      <c r="W94">
        <v>29.960799999999999</v>
      </c>
      <c r="X94">
        <v>140.04990000000001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8.8740000000000006</v>
      </c>
      <c r="AG94">
        <v>0</v>
      </c>
      <c r="AH94">
        <v>0</v>
      </c>
      <c r="AI94">
        <v>0</v>
      </c>
      <c r="AJ94">
        <v>0</v>
      </c>
      <c r="AK94">
        <v>54.313200000000002</v>
      </c>
      <c r="AL94">
        <v>1.3944000000000001</v>
      </c>
      <c r="AM94">
        <v>0</v>
      </c>
      <c r="AN94">
        <v>0.59302999999999995</v>
      </c>
      <c r="AO94">
        <v>0</v>
      </c>
      <c r="AP94">
        <v>0.51239999999999997</v>
      </c>
      <c r="AQ94">
        <v>15.561</v>
      </c>
      <c r="AR94">
        <v>5.52</v>
      </c>
      <c r="AS94">
        <v>4.7081999999999997</v>
      </c>
      <c r="AT94">
        <v>15.00135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1979.6117050000003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517</v>
      </c>
      <c r="L95">
        <v>238</v>
      </c>
      <c r="M95">
        <v>92</v>
      </c>
      <c r="N95">
        <v>118.125</v>
      </c>
      <c r="O95">
        <v>123.66562500000001</v>
      </c>
      <c r="P95">
        <v>125.58750000000001</v>
      </c>
      <c r="Q95">
        <v>0</v>
      </c>
      <c r="R95">
        <v>28.4177</v>
      </c>
      <c r="S95">
        <v>17.590499999999999</v>
      </c>
      <c r="T95">
        <v>0</v>
      </c>
      <c r="U95">
        <v>418.77</v>
      </c>
      <c r="V95">
        <v>8.9671000000000003</v>
      </c>
      <c r="W95">
        <v>29.800799999999999</v>
      </c>
      <c r="X95">
        <v>128.220506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8.8740000000000006</v>
      </c>
      <c r="AG95">
        <v>0</v>
      </c>
      <c r="AH95">
        <v>0</v>
      </c>
      <c r="AI95">
        <v>0</v>
      </c>
      <c r="AJ95">
        <v>0</v>
      </c>
      <c r="AK95">
        <v>54.313200000000002</v>
      </c>
      <c r="AL95">
        <v>1.3944000000000001</v>
      </c>
      <c r="AM95">
        <v>0</v>
      </c>
      <c r="AN95">
        <v>0.59302999999999995</v>
      </c>
      <c r="AO95">
        <v>0</v>
      </c>
      <c r="AP95">
        <v>0.51239999999999997</v>
      </c>
      <c r="AQ95">
        <v>15.561</v>
      </c>
      <c r="AR95">
        <v>5.52</v>
      </c>
      <c r="AS95">
        <v>4.7081999999999997</v>
      </c>
      <c r="AT95">
        <v>15.00135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1952.6223110000003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467</v>
      </c>
      <c r="L96">
        <v>238</v>
      </c>
      <c r="M96">
        <v>92</v>
      </c>
      <c r="N96">
        <v>118.125</v>
      </c>
      <c r="O96">
        <v>123.66562500000001</v>
      </c>
      <c r="P96">
        <v>125.58750000000001</v>
      </c>
      <c r="Q96">
        <v>0</v>
      </c>
      <c r="R96">
        <v>28.4177</v>
      </c>
      <c r="S96">
        <v>17.590499999999999</v>
      </c>
      <c r="T96">
        <v>0</v>
      </c>
      <c r="U96">
        <v>418.77</v>
      </c>
      <c r="V96">
        <v>8.9671000000000003</v>
      </c>
      <c r="W96">
        <v>29.800799999999999</v>
      </c>
      <c r="X96">
        <v>128.04990000000001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8.8740000000000006</v>
      </c>
      <c r="AG96">
        <v>0</v>
      </c>
      <c r="AH96">
        <v>0</v>
      </c>
      <c r="AI96">
        <v>0</v>
      </c>
      <c r="AJ96">
        <v>0</v>
      </c>
      <c r="AK96">
        <v>54.313200000000002</v>
      </c>
      <c r="AL96">
        <v>6.9720000000000004</v>
      </c>
      <c r="AM96">
        <v>0</v>
      </c>
      <c r="AN96">
        <v>0.59302999999999995</v>
      </c>
      <c r="AO96">
        <v>0</v>
      </c>
      <c r="AP96">
        <v>0.51239999999999997</v>
      </c>
      <c r="AQ96">
        <v>15.561</v>
      </c>
      <c r="AR96">
        <v>5.52</v>
      </c>
      <c r="AS96">
        <v>4.7081999999999997</v>
      </c>
      <c r="AT96">
        <v>15.00135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1908.0293050000002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397</v>
      </c>
      <c r="L97">
        <v>238</v>
      </c>
      <c r="M97">
        <v>92</v>
      </c>
      <c r="N97">
        <v>118.125</v>
      </c>
      <c r="O97">
        <v>123.66562500000001</v>
      </c>
      <c r="P97">
        <v>125.58750000000001</v>
      </c>
      <c r="Q97">
        <v>0</v>
      </c>
      <c r="R97">
        <v>28.4177</v>
      </c>
      <c r="S97">
        <v>17.590499999999999</v>
      </c>
      <c r="T97">
        <v>0</v>
      </c>
      <c r="U97">
        <v>418.77</v>
      </c>
      <c r="V97">
        <v>8.9671000000000003</v>
      </c>
      <c r="W97">
        <v>24.124199999999998</v>
      </c>
      <c r="X97">
        <v>97.790800000000004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8.8740000000000006</v>
      </c>
      <c r="AG97">
        <v>0</v>
      </c>
      <c r="AH97">
        <v>0</v>
      </c>
      <c r="AI97">
        <v>0</v>
      </c>
      <c r="AJ97">
        <v>0</v>
      </c>
      <c r="AK97">
        <v>54.313200000000002</v>
      </c>
      <c r="AL97">
        <v>70.882000000000005</v>
      </c>
      <c r="AM97">
        <v>0</v>
      </c>
      <c r="AN97">
        <v>0.59302999999999995</v>
      </c>
      <c r="AO97">
        <v>0</v>
      </c>
      <c r="AP97">
        <v>0.51239999999999997</v>
      </c>
      <c r="AQ97">
        <v>15.561</v>
      </c>
      <c r="AR97">
        <v>5.52</v>
      </c>
      <c r="AS97">
        <v>5.3807999999999998</v>
      </c>
      <c r="AT97">
        <v>15.00135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1866.676205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362</v>
      </c>
      <c r="L98">
        <v>234</v>
      </c>
      <c r="M98">
        <v>92</v>
      </c>
      <c r="N98">
        <v>118.125</v>
      </c>
      <c r="O98">
        <v>123.66562500000001</v>
      </c>
      <c r="P98">
        <v>125.58750000000001</v>
      </c>
      <c r="Q98">
        <v>0</v>
      </c>
      <c r="R98">
        <v>28.4177</v>
      </c>
      <c r="S98">
        <v>10</v>
      </c>
      <c r="T98">
        <v>0</v>
      </c>
      <c r="U98">
        <v>418.77</v>
      </c>
      <c r="V98">
        <v>8.9671000000000003</v>
      </c>
      <c r="W98">
        <v>24.124199999999998</v>
      </c>
      <c r="X98">
        <v>97.790800000000004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8.8740000000000006</v>
      </c>
      <c r="AG98">
        <v>0</v>
      </c>
      <c r="AH98">
        <v>0</v>
      </c>
      <c r="AI98">
        <v>0</v>
      </c>
      <c r="AJ98">
        <v>0</v>
      </c>
      <c r="AK98">
        <v>54.313200000000002</v>
      </c>
      <c r="AL98">
        <v>70.882000000000005</v>
      </c>
      <c r="AM98">
        <v>0</v>
      </c>
      <c r="AN98">
        <v>0.59302999999999995</v>
      </c>
      <c r="AO98">
        <v>0</v>
      </c>
      <c r="AP98">
        <v>0.51239999999999997</v>
      </c>
      <c r="AQ98">
        <v>15.561</v>
      </c>
      <c r="AR98">
        <v>5.52</v>
      </c>
      <c r="AS98">
        <v>5.3807999999999998</v>
      </c>
      <c r="AT98">
        <v>15.00135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1820.085705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11.688387186749988</v>
      </c>
      <c r="L99">
        <f t="shared" si="2"/>
        <v>7.0708739159999983</v>
      </c>
      <c r="M99">
        <f t="shared" si="2"/>
        <v>2.1230635780000005</v>
      </c>
      <c r="N99">
        <f t="shared" si="2"/>
        <v>2.7825947649999998</v>
      </c>
      <c r="O99">
        <f t="shared" si="2"/>
        <v>2.9679749999999947</v>
      </c>
      <c r="P99">
        <f t="shared" si="2"/>
        <v>2.9896322349999949</v>
      </c>
      <c r="Q99">
        <f t="shared" si="2"/>
        <v>0</v>
      </c>
      <c r="R99">
        <f t="shared" si="2"/>
        <v>0.79582196750000023</v>
      </c>
      <c r="S99">
        <f t="shared" si="2"/>
        <v>0.44236019075000038</v>
      </c>
      <c r="T99">
        <f t="shared" si="2"/>
        <v>0</v>
      </c>
      <c r="U99">
        <f t="shared" si="2"/>
        <v>10.050479999999991</v>
      </c>
      <c r="V99">
        <f t="shared" si="2"/>
        <v>0.29507660625000004</v>
      </c>
      <c r="W99">
        <f t="shared" si="2"/>
        <v>0.70313374750000013</v>
      </c>
      <c r="X99">
        <f t="shared" si="2"/>
        <v>2.9675933495</v>
      </c>
      <c r="Y99">
        <f t="shared" si="2"/>
        <v>0</v>
      </c>
      <c r="Z99">
        <f t="shared" si="2"/>
        <v>5.4621599999999985E-2</v>
      </c>
      <c r="AA99">
        <f t="shared" si="2"/>
        <v>8.4043359999999998E-2</v>
      </c>
      <c r="AB99">
        <f t="shared" si="2"/>
        <v>0.13499290999999999</v>
      </c>
      <c r="AC99">
        <f t="shared" si="2"/>
        <v>9.6866264000000021E-2</v>
      </c>
      <c r="AD99">
        <f t="shared" si="2"/>
        <v>0.10959412300000002</v>
      </c>
      <c r="AE99">
        <f t="shared" si="2"/>
        <v>0.36253474399999985</v>
      </c>
      <c r="AF99">
        <f t="shared" si="2"/>
        <v>0.31059000000000031</v>
      </c>
      <c r="AG99">
        <f t="shared" si="2"/>
        <v>0</v>
      </c>
      <c r="AH99">
        <f t="shared" si="2"/>
        <v>0.64867132500000002</v>
      </c>
      <c r="AI99">
        <f t="shared" si="2"/>
        <v>5.2870236000000008E-2</v>
      </c>
      <c r="AJ99">
        <f t="shared" si="2"/>
        <v>0</v>
      </c>
      <c r="AK99">
        <f t="shared" si="2"/>
        <v>1.3035167999999988</v>
      </c>
      <c r="AL99">
        <f t="shared" si="2"/>
        <v>0.25598860000000029</v>
      </c>
      <c r="AM99">
        <f t="shared" si="2"/>
        <v>3.9974004000000014E-2</v>
      </c>
      <c r="AN99">
        <f t="shared" si="2"/>
        <v>1.4232719999999982E-2</v>
      </c>
      <c r="AO99">
        <f t="shared" si="2"/>
        <v>0</v>
      </c>
      <c r="AP99">
        <f t="shared" si="2"/>
        <v>3.6764700000000081E-2</v>
      </c>
      <c r="AQ99">
        <f t="shared" si="2"/>
        <v>0.57708000000000004</v>
      </c>
      <c r="AR99">
        <f t="shared" si="2"/>
        <v>0.2242500000000002</v>
      </c>
      <c r="AS99">
        <f t="shared" si="2"/>
        <v>0.16704021000000019</v>
      </c>
      <c r="AT99">
        <f t="shared" si="2"/>
        <v>0.35917472475000001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49.70979886300001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64"/>
      <c r="AV2" s="200" t="s">
        <v>347</v>
      </c>
      <c r="AW2" s="200" t="s">
        <v>348</v>
      </c>
      <c r="AX2" s="200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347.66480000000001</v>
      </c>
      <c r="L3">
        <v>224.7336</v>
      </c>
      <c r="M3">
        <v>88.356800000000007</v>
      </c>
      <c r="N3">
        <v>113.44725</v>
      </c>
      <c r="O3">
        <v>118.768466</v>
      </c>
      <c r="P3">
        <v>120.61423499999999</v>
      </c>
      <c r="Q3">
        <v>0</v>
      </c>
      <c r="R3">
        <v>23.893039000000002</v>
      </c>
      <c r="S3">
        <v>11.399948</v>
      </c>
      <c r="T3">
        <v>0</v>
      </c>
      <c r="U3">
        <v>402.18670800000001</v>
      </c>
      <c r="V3">
        <v>2.8812000000000002</v>
      </c>
      <c r="W3">
        <v>13.445600000000001</v>
      </c>
      <c r="X3">
        <v>92.957884000000007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8.5225899999999992</v>
      </c>
      <c r="AG3">
        <v>0</v>
      </c>
      <c r="AH3">
        <v>0</v>
      </c>
      <c r="AI3">
        <v>0</v>
      </c>
      <c r="AJ3">
        <v>0</v>
      </c>
      <c r="AK3">
        <v>52.162396999999999</v>
      </c>
      <c r="AL3">
        <v>6.6959090000000003</v>
      </c>
      <c r="AM3">
        <v>0</v>
      </c>
      <c r="AN3">
        <v>0.569546</v>
      </c>
      <c r="AO3">
        <v>0</v>
      </c>
      <c r="AP3">
        <v>7.9967709999999999</v>
      </c>
      <c r="AQ3">
        <v>0</v>
      </c>
      <c r="AR3">
        <v>38.170138000000001</v>
      </c>
      <c r="AS3">
        <v>16.019933000000002</v>
      </c>
      <c r="AT3">
        <v>11.715824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1702.2026380000002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347.66480000000001</v>
      </c>
      <c r="L4">
        <v>224.7336</v>
      </c>
      <c r="M4">
        <v>88.356800000000007</v>
      </c>
      <c r="N4">
        <v>113.44725</v>
      </c>
      <c r="O4">
        <v>118.768466</v>
      </c>
      <c r="P4">
        <v>120.61423499999999</v>
      </c>
      <c r="Q4">
        <v>0</v>
      </c>
      <c r="R4">
        <v>18.155404999999998</v>
      </c>
      <c r="S4">
        <v>11.399948</v>
      </c>
      <c r="T4">
        <v>0</v>
      </c>
      <c r="U4">
        <v>402.18670800000001</v>
      </c>
      <c r="V4">
        <v>2.8812000000000002</v>
      </c>
      <c r="W4">
        <v>13.445600000000001</v>
      </c>
      <c r="X4">
        <v>92.957884000000007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8.5225899999999992</v>
      </c>
      <c r="AG4">
        <v>0</v>
      </c>
      <c r="AH4">
        <v>0</v>
      </c>
      <c r="AI4">
        <v>0</v>
      </c>
      <c r="AJ4">
        <v>0</v>
      </c>
      <c r="AK4">
        <v>52.162396999999999</v>
      </c>
      <c r="AL4">
        <v>1.3391820000000001</v>
      </c>
      <c r="AM4">
        <v>0</v>
      </c>
      <c r="AN4">
        <v>0.569546</v>
      </c>
      <c r="AO4">
        <v>0</v>
      </c>
      <c r="AP4">
        <v>7.9967709999999999</v>
      </c>
      <c r="AQ4">
        <v>0</v>
      </c>
      <c r="AR4">
        <v>38.170138000000001</v>
      </c>
      <c r="AS4">
        <v>16.019933000000002</v>
      </c>
      <c r="AT4">
        <v>13.803924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1693.196377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347.66480000000001</v>
      </c>
      <c r="L5">
        <v>224.7336</v>
      </c>
      <c r="M5">
        <v>88.356800000000007</v>
      </c>
      <c r="N5">
        <v>113.44725</v>
      </c>
      <c r="O5">
        <v>118.768466</v>
      </c>
      <c r="P5">
        <v>120.61423499999999</v>
      </c>
      <c r="Q5">
        <v>0</v>
      </c>
      <c r="R5">
        <v>18.155404999999998</v>
      </c>
      <c r="S5">
        <v>11.399948</v>
      </c>
      <c r="T5">
        <v>0</v>
      </c>
      <c r="U5">
        <v>402.18670800000001</v>
      </c>
      <c r="V5">
        <v>2.8812000000000002</v>
      </c>
      <c r="W5">
        <v>13.445600000000001</v>
      </c>
      <c r="X5">
        <v>92.957884000000007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8.5225899999999992</v>
      </c>
      <c r="AG5">
        <v>0</v>
      </c>
      <c r="AH5">
        <v>0</v>
      </c>
      <c r="AI5">
        <v>0</v>
      </c>
      <c r="AJ5">
        <v>0</v>
      </c>
      <c r="AK5">
        <v>52.162396999999999</v>
      </c>
      <c r="AL5">
        <v>1.3391820000000001</v>
      </c>
      <c r="AM5">
        <v>0</v>
      </c>
      <c r="AN5">
        <v>0.569546</v>
      </c>
      <c r="AO5">
        <v>0</v>
      </c>
      <c r="AP5">
        <v>7.9967709999999999</v>
      </c>
      <c r="AQ5">
        <v>0</v>
      </c>
      <c r="AR5">
        <v>4.2411260000000004</v>
      </c>
      <c r="AS5">
        <v>16.019933000000002</v>
      </c>
      <c r="AT5">
        <v>14.407297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1659.8707379999998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347.66480000000001</v>
      </c>
      <c r="L6">
        <v>224.7336</v>
      </c>
      <c r="M6">
        <v>88.356800000000007</v>
      </c>
      <c r="N6">
        <v>113.44725</v>
      </c>
      <c r="O6">
        <v>118.768466</v>
      </c>
      <c r="P6">
        <v>120.61423499999999</v>
      </c>
      <c r="Q6">
        <v>0</v>
      </c>
      <c r="R6">
        <v>21.128799999999998</v>
      </c>
      <c r="S6">
        <v>11.399948</v>
      </c>
      <c r="T6">
        <v>0</v>
      </c>
      <c r="U6">
        <v>402.18670800000001</v>
      </c>
      <c r="V6">
        <v>2.8812000000000002</v>
      </c>
      <c r="W6">
        <v>13.445600000000001</v>
      </c>
      <c r="X6">
        <v>92.957884000000007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8.5225899999999992</v>
      </c>
      <c r="AG6">
        <v>0</v>
      </c>
      <c r="AH6">
        <v>0</v>
      </c>
      <c r="AI6">
        <v>0</v>
      </c>
      <c r="AJ6">
        <v>0</v>
      </c>
      <c r="AK6">
        <v>52.162396999999999</v>
      </c>
      <c r="AL6">
        <v>1.3391820000000001</v>
      </c>
      <c r="AM6">
        <v>0</v>
      </c>
      <c r="AN6">
        <v>0.569546</v>
      </c>
      <c r="AO6">
        <v>0</v>
      </c>
      <c r="AP6">
        <v>7.9967709999999999</v>
      </c>
      <c r="AQ6">
        <v>0</v>
      </c>
      <c r="AR6">
        <v>2.6507040000000002</v>
      </c>
      <c r="AS6">
        <v>16.019933000000002</v>
      </c>
      <c r="AT6">
        <v>14.407297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1661.2537109999998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347.66480000000001</v>
      </c>
      <c r="L7">
        <v>224.7336</v>
      </c>
      <c r="M7">
        <v>88.356800000000007</v>
      </c>
      <c r="N7">
        <v>113.44725</v>
      </c>
      <c r="O7">
        <v>118.768466</v>
      </c>
      <c r="P7">
        <v>120.61423499999999</v>
      </c>
      <c r="Q7">
        <v>0</v>
      </c>
      <c r="R7">
        <v>21.128799999999998</v>
      </c>
      <c r="S7">
        <v>11.399948</v>
      </c>
      <c r="T7">
        <v>0</v>
      </c>
      <c r="U7">
        <v>402.18670800000001</v>
      </c>
      <c r="V7">
        <v>2.8812000000000002</v>
      </c>
      <c r="W7">
        <v>13.445600000000001</v>
      </c>
      <c r="X7">
        <v>45.138800000000003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8.5225899999999992</v>
      </c>
      <c r="AG7">
        <v>0</v>
      </c>
      <c r="AH7">
        <v>0</v>
      </c>
      <c r="AI7">
        <v>0</v>
      </c>
      <c r="AJ7">
        <v>0</v>
      </c>
      <c r="AK7">
        <v>52.162396999999999</v>
      </c>
      <c r="AL7">
        <v>1.3391820000000001</v>
      </c>
      <c r="AM7">
        <v>0</v>
      </c>
      <c r="AN7">
        <v>0.569546</v>
      </c>
      <c r="AO7">
        <v>0</v>
      </c>
      <c r="AP7">
        <v>7.9967709999999999</v>
      </c>
      <c r="AQ7">
        <v>0</v>
      </c>
      <c r="AR7">
        <v>2.6507040000000002</v>
      </c>
      <c r="AS7">
        <v>16.019933000000002</v>
      </c>
      <c r="AT7">
        <v>14.407297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1613.4346269999999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347.66480000000001</v>
      </c>
      <c r="L8">
        <v>224.7336</v>
      </c>
      <c r="M8">
        <v>88.356800000000007</v>
      </c>
      <c r="N8">
        <v>113.44725</v>
      </c>
      <c r="O8">
        <v>118.768466</v>
      </c>
      <c r="P8">
        <v>120.61423499999999</v>
      </c>
      <c r="Q8">
        <v>0</v>
      </c>
      <c r="R8">
        <v>21.128799999999998</v>
      </c>
      <c r="S8">
        <v>11.399948</v>
      </c>
      <c r="T8">
        <v>0</v>
      </c>
      <c r="U8">
        <v>402.18670800000001</v>
      </c>
      <c r="V8">
        <v>2.8812000000000002</v>
      </c>
      <c r="W8">
        <v>13.445600000000001</v>
      </c>
      <c r="X8">
        <v>45.138800000000003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8.5225899999999992</v>
      </c>
      <c r="AG8">
        <v>0</v>
      </c>
      <c r="AH8">
        <v>0</v>
      </c>
      <c r="AI8">
        <v>0</v>
      </c>
      <c r="AJ8">
        <v>0</v>
      </c>
      <c r="AK8">
        <v>52.162396999999999</v>
      </c>
      <c r="AL8">
        <v>1.3391820000000001</v>
      </c>
      <c r="AM8">
        <v>0</v>
      </c>
      <c r="AN8">
        <v>0.569546</v>
      </c>
      <c r="AO8">
        <v>0</v>
      </c>
      <c r="AP8">
        <v>7.9967709999999999</v>
      </c>
      <c r="AQ8">
        <v>0</v>
      </c>
      <c r="AR8">
        <v>2.6507040000000002</v>
      </c>
      <c r="AS8">
        <v>16.019933000000002</v>
      </c>
      <c r="AT8">
        <v>14.407297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1613.4346269999999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347.66480000000001</v>
      </c>
      <c r="L9">
        <v>224.7336</v>
      </c>
      <c r="M9">
        <v>66.049312999999998</v>
      </c>
      <c r="N9">
        <v>113.44725</v>
      </c>
      <c r="O9">
        <v>118.768466</v>
      </c>
      <c r="P9">
        <v>120.61423499999999</v>
      </c>
      <c r="Q9">
        <v>0</v>
      </c>
      <c r="R9">
        <v>21.128799999999998</v>
      </c>
      <c r="S9">
        <v>11.399948</v>
      </c>
      <c r="T9">
        <v>0</v>
      </c>
      <c r="U9">
        <v>402.18670800000001</v>
      </c>
      <c r="V9">
        <v>2.8812000000000002</v>
      </c>
      <c r="W9">
        <v>13.445600000000001</v>
      </c>
      <c r="X9">
        <v>45.138800000000003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8.5225899999999992</v>
      </c>
      <c r="AG9">
        <v>0</v>
      </c>
      <c r="AH9">
        <v>0</v>
      </c>
      <c r="AI9">
        <v>0</v>
      </c>
      <c r="AJ9">
        <v>0</v>
      </c>
      <c r="AK9">
        <v>52.162396999999999</v>
      </c>
      <c r="AL9">
        <v>1.3391820000000001</v>
      </c>
      <c r="AM9">
        <v>0</v>
      </c>
      <c r="AN9">
        <v>0.569546</v>
      </c>
      <c r="AO9">
        <v>0</v>
      </c>
      <c r="AP9">
        <v>2.4605450000000002</v>
      </c>
      <c r="AQ9">
        <v>0</v>
      </c>
      <c r="AR9">
        <v>2.6507040000000002</v>
      </c>
      <c r="AS9">
        <v>5.1677200000000001</v>
      </c>
      <c r="AT9">
        <v>14.407297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1574.7387009999995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347.66480000000001</v>
      </c>
      <c r="L10">
        <v>224.7336</v>
      </c>
      <c r="M10">
        <v>60.721865999999999</v>
      </c>
      <c r="N10">
        <v>113.44725</v>
      </c>
      <c r="O10">
        <v>118.768466</v>
      </c>
      <c r="P10">
        <v>120.61423499999999</v>
      </c>
      <c r="Q10">
        <v>0</v>
      </c>
      <c r="R10">
        <v>21.128799999999998</v>
      </c>
      <c r="S10">
        <v>11.399948</v>
      </c>
      <c r="T10">
        <v>0</v>
      </c>
      <c r="U10">
        <v>402.18670800000001</v>
      </c>
      <c r="V10">
        <v>2.8812000000000002</v>
      </c>
      <c r="W10">
        <v>13.445600000000001</v>
      </c>
      <c r="X10">
        <v>45.138800000000003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8.5225899999999992</v>
      </c>
      <c r="AG10">
        <v>0</v>
      </c>
      <c r="AH10">
        <v>0</v>
      </c>
      <c r="AI10">
        <v>0</v>
      </c>
      <c r="AJ10">
        <v>0</v>
      </c>
      <c r="AK10">
        <v>52.162396999999999</v>
      </c>
      <c r="AL10">
        <v>1.3391820000000001</v>
      </c>
      <c r="AM10">
        <v>0</v>
      </c>
      <c r="AN10">
        <v>0.569546</v>
      </c>
      <c r="AO10">
        <v>0</v>
      </c>
      <c r="AP10">
        <v>2.4605450000000002</v>
      </c>
      <c r="AQ10">
        <v>0</v>
      </c>
      <c r="AR10">
        <v>2.6507040000000002</v>
      </c>
      <c r="AS10">
        <v>4.5217549999999997</v>
      </c>
      <c r="AT10">
        <v>14.407297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1568.7652889999997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347.66480000000001</v>
      </c>
      <c r="L11">
        <v>224.7336</v>
      </c>
      <c r="M11">
        <v>60.721865999999999</v>
      </c>
      <c r="N11">
        <v>101.229387</v>
      </c>
      <c r="O11">
        <v>118.768466</v>
      </c>
      <c r="P11">
        <v>111.448024</v>
      </c>
      <c r="Q11">
        <v>0</v>
      </c>
      <c r="R11">
        <v>21.128799999999998</v>
      </c>
      <c r="S11">
        <v>11.399948</v>
      </c>
      <c r="T11">
        <v>0</v>
      </c>
      <c r="U11">
        <v>402.18670800000001</v>
      </c>
      <c r="V11">
        <v>2.8812000000000002</v>
      </c>
      <c r="W11">
        <v>13.445600000000001</v>
      </c>
      <c r="X11">
        <v>45.138800000000003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8.5225899999999992</v>
      </c>
      <c r="AG11">
        <v>0</v>
      </c>
      <c r="AH11">
        <v>0</v>
      </c>
      <c r="AI11">
        <v>0</v>
      </c>
      <c r="AJ11">
        <v>0</v>
      </c>
      <c r="AK11">
        <v>52.162396999999999</v>
      </c>
      <c r="AL11">
        <v>1.3391820000000001</v>
      </c>
      <c r="AM11">
        <v>0</v>
      </c>
      <c r="AN11">
        <v>0.569546</v>
      </c>
      <c r="AO11">
        <v>0</v>
      </c>
      <c r="AP11">
        <v>2.4605450000000002</v>
      </c>
      <c r="AQ11">
        <v>0</v>
      </c>
      <c r="AR11">
        <v>2.6507040000000002</v>
      </c>
      <c r="AS11">
        <v>4.5217549999999997</v>
      </c>
      <c r="AT11">
        <v>14.407297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1547.3812149999997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347.66480000000001</v>
      </c>
      <c r="L12">
        <v>224.7336</v>
      </c>
      <c r="M12">
        <v>60.721865999999999</v>
      </c>
      <c r="N12">
        <v>92.435907</v>
      </c>
      <c r="O12">
        <v>118.768466</v>
      </c>
      <c r="P12">
        <v>111.188773</v>
      </c>
      <c r="Q12">
        <v>0</v>
      </c>
      <c r="R12">
        <v>21.128799999999998</v>
      </c>
      <c r="S12">
        <v>11.399948</v>
      </c>
      <c r="T12">
        <v>0</v>
      </c>
      <c r="U12">
        <v>402.18670800000001</v>
      </c>
      <c r="V12">
        <v>2.8812000000000002</v>
      </c>
      <c r="W12">
        <v>13.445600000000001</v>
      </c>
      <c r="X12">
        <v>45.138800000000003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8.5225899999999992</v>
      </c>
      <c r="AG12">
        <v>0</v>
      </c>
      <c r="AH12">
        <v>0</v>
      </c>
      <c r="AI12">
        <v>0</v>
      </c>
      <c r="AJ12">
        <v>0</v>
      </c>
      <c r="AK12">
        <v>52.162396999999999</v>
      </c>
      <c r="AL12">
        <v>1.3391820000000001</v>
      </c>
      <c r="AM12">
        <v>0</v>
      </c>
      <c r="AN12">
        <v>0.569546</v>
      </c>
      <c r="AO12">
        <v>0</v>
      </c>
      <c r="AP12">
        <v>2.4605450000000002</v>
      </c>
      <c r="AQ12">
        <v>0</v>
      </c>
      <c r="AR12">
        <v>2.6507040000000002</v>
      </c>
      <c r="AS12">
        <v>4.5217549999999997</v>
      </c>
      <c r="AT12">
        <v>14.407297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1538.3284839999997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347.66480000000001</v>
      </c>
      <c r="L13">
        <v>224.7336</v>
      </c>
      <c r="M13">
        <v>60.721865999999999</v>
      </c>
      <c r="N13">
        <v>92.435907</v>
      </c>
      <c r="O13">
        <v>118.768466</v>
      </c>
      <c r="P13">
        <v>111.188773</v>
      </c>
      <c r="Q13">
        <v>0</v>
      </c>
      <c r="R13">
        <v>21.128799999999998</v>
      </c>
      <c r="S13">
        <v>11.399948</v>
      </c>
      <c r="T13">
        <v>0</v>
      </c>
      <c r="U13">
        <v>402.18670800000001</v>
      </c>
      <c r="V13">
        <v>2.8812000000000002</v>
      </c>
      <c r="W13">
        <v>13.445600000000001</v>
      </c>
      <c r="X13">
        <v>45.138800000000003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8.5225899999999992</v>
      </c>
      <c r="AG13">
        <v>0</v>
      </c>
      <c r="AH13">
        <v>0</v>
      </c>
      <c r="AI13">
        <v>0</v>
      </c>
      <c r="AJ13">
        <v>0</v>
      </c>
      <c r="AK13">
        <v>52.162396999999999</v>
      </c>
      <c r="AL13">
        <v>1.3391820000000001</v>
      </c>
      <c r="AM13">
        <v>0</v>
      </c>
      <c r="AN13">
        <v>0.569546</v>
      </c>
      <c r="AO13">
        <v>0</v>
      </c>
      <c r="AP13">
        <v>2.4605450000000002</v>
      </c>
      <c r="AQ13">
        <v>0</v>
      </c>
      <c r="AR13">
        <v>2.6507040000000002</v>
      </c>
      <c r="AS13">
        <v>4.9093340000000003</v>
      </c>
      <c r="AT13">
        <v>14.407297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1538.7160629999996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347.66480000000001</v>
      </c>
      <c r="L14">
        <v>224.7336</v>
      </c>
      <c r="M14">
        <v>60.721865999999999</v>
      </c>
      <c r="N14">
        <v>92.435907</v>
      </c>
      <c r="O14">
        <v>118.768466</v>
      </c>
      <c r="P14">
        <v>111.188773</v>
      </c>
      <c r="Q14">
        <v>0</v>
      </c>
      <c r="R14">
        <v>21.128799999999998</v>
      </c>
      <c r="S14">
        <v>11.399948</v>
      </c>
      <c r="T14">
        <v>0</v>
      </c>
      <c r="U14">
        <v>402.18670800000001</v>
      </c>
      <c r="V14">
        <v>2.8812000000000002</v>
      </c>
      <c r="W14">
        <v>13.445600000000001</v>
      </c>
      <c r="X14">
        <v>45.138800000000003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8.5225899999999992</v>
      </c>
      <c r="AG14">
        <v>0</v>
      </c>
      <c r="AH14">
        <v>0</v>
      </c>
      <c r="AI14">
        <v>0</v>
      </c>
      <c r="AJ14">
        <v>0</v>
      </c>
      <c r="AK14">
        <v>52.162396999999999</v>
      </c>
      <c r="AL14">
        <v>1.3391820000000001</v>
      </c>
      <c r="AM14">
        <v>0</v>
      </c>
      <c r="AN14">
        <v>0.569546</v>
      </c>
      <c r="AO14">
        <v>0</v>
      </c>
      <c r="AP14">
        <v>2.4605450000000002</v>
      </c>
      <c r="AQ14">
        <v>0</v>
      </c>
      <c r="AR14">
        <v>2.6507040000000002</v>
      </c>
      <c r="AS14">
        <v>4.9093340000000003</v>
      </c>
      <c r="AT14">
        <v>14.407297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1538.7160629999996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347.66480000000001</v>
      </c>
      <c r="L15">
        <v>224.7336</v>
      </c>
      <c r="M15">
        <v>60.721865999999999</v>
      </c>
      <c r="N15">
        <v>92.435907</v>
      </c>
      <c r="O15">
        <v>118.768466</v>
      </c>
      <c r="P15">
        <v>111.188773</v>
      </c>
      <c r="Q15">
        <v>0</v>
      </c>
      <c r="R15">
        <v>21.128799999999998</v>
      </c>
      <c r="S15">
        <v>11.399948</v>
      </c>
      <c r="T15">
        <v>0</v>
      </c>
      <c r="U15">
        <v>402.18670800000001</v>
      </c>
      <c r="V15">
        <v>2.8812000000000002</v>
      </c>
      <c r="W15">
        <v>13.445600000000001</v>
      </c>
      <c r="X15">
        <v>45.138800000000003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8.5225899999999992</v>
      </c>
      <c r="AG15">
        <v>0</v>
      </c>
      <c r="AH15">
        <v>0</v>
      </c>
      <c r="AI15">
        <v>0</v>
      </c>
      <c r="AJ15">
        <v>0</v>
      </c>
      <c r="AK15">
        <v>52.162396999999999</v>
      </c>
      <c r="AL15">
        <v>1.3391820000000001</v>
      </c>
      <c r="AM15">
        <v>0</v>
      </c>
      <c r="AN15">
        <v>0.569546</v>
      </c>
      <c r="AO15">
        <v>0</v>
      </c>
      <c r="AP15">
        <v>2.4605450000000002</v>
      </c>
      <c r="AQ15">
        <v>0</v>
      </c>
      <c r="AR15">
        <v>2.6507040000000002</v>
      </c>
      <c r="AS15">
        <v>4.9093340000000003</v>
      </c>
      <c r="AT15">
        <v>14.407297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1538.7160629999996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347.66480000000001</v>
      </c>
      <c r="L16">
        <v>224.7336</v>
      </c>
      <c r="M16">
        <v>60.721865999999999</v>
      </c>
      <c r="N16">
        <v>92.435907</v>
      </c>
      <c r="O16">
        <v>118.768466</v>
      </c>
      <c r="P16">
        <v>111.188773</v>
      </c>
      <c r="Q16">
        <v>0</v>
      </c>
      <c r="R16">
        <v>21.128799999999998</v>
      </c>
      <c r="S16">
        <v>11.399948</v>
      </c>
      <c r="T16">
        <v>0</v>
      </c>
      <c r="U16">
        <v>402.18670800000001</v>
      </c>
      <c r="V16">
        <v>2.8812000000000002</v>
      </c>
      <c r="W16">
        <v>13.445600000000001</v>
      </c>
      <c r="X16">
        <v>45.138800000000003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8.5225899999999992</v>
      </c>
      <c r="AG16">
        <v>0</v>
      </c>
      <c r="AH16">
        <v>0</v>
      </c>
      <c r="AI16">
        <v>0</v>
      </c>
      <c r="AJ16">
        <v>0</v>
      </c>
      <c r="AK16">
        <v>52.162396999999999</v>
      </c>
      <c r="AL16">
        <v>1.3391820000000001</v>
      </c>
      <c r="AM16">
        <v>0</v>
      </c>
      <c r="AN16">
        <v>0.569546</v>
      </c>
      <c r="AO16">
        <v>0</v>
      </c>
      <c r="AP16">
        <v>2.4605450000000002</v>
      </c>
      <c r="AQ16">
        <v>0</v>
      </c>
      <c r="AR16">
        <v>2.6507040000000002</v>
      </c>
      <c r="AS16">
        <v>4.9093340000000003</v>
      </c>
      <c r="AT16">
        <v>14.407297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1538.7160629999996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347.66480000000001</v>
      </c>
      <c r="L17">
        <v>224.7336</v>
      </c>
      <c r="M17">
        <v>60.721865999999999</v>
      </c>
      <c r="N17">
        <v>92.435907</v>
      </c>
      <c r="O17">
        <v>118.768466</v>
      </c>
      <c r="P17">
        <v>111.188773</v>
      </c>
      <c r="Q17">
        <v>0</v>
      </c>
      <c r="R17">
        <v>21.128799999999998</v>
      </c>
      <c r="S17">
        <v>11.399948</v>
      </c>
      <c r="T17">
        <v>0</v>
      </c>
      <c r="U17">
        <v>402.18670800000001</v>
      </c>
      <c r="V17">
        <v>2.8812000000000002</v>
      </c>
      <c r="W17">
        <v>13.445600000000001</v>
      </c>
      <c r="X17">
        <v>45.138800000000003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8.5225899999999992</v>
      </c>
      <c r="AG17">
        <v>0</v>
      </c>
      <c r="AH17">
        <v>0</v>
      </c>
      <c r="AI17">
        <v>0</v>
      </c>
      <c r="AJ17">
        <v>0</v>
      </c>
      <c r="AK17">
        <v>52.162396999999999</v>
      </c>
      <c r="AL17">
        <v>1.3391820000000001</v>
      </c>
      <c r="AM17">
        <v>0</v>
      </c>
      <c r="AN17">
        <v>0.569546</v>
      </c>
      <c r="AO17">
        <v>0</v>
      </c>
      <c r="AP17">
        <v>0.49210900000000002</v>
      </c>
      <c r="AQ17">
        <v>0</v>
      </c>
      <c r="AR17">
        <v>2.6507040000000002</v>
      </c>
      <c r="AS17">
        <v>4.9093340000000003</v>
      </c>
      <c r="AT17">
        <v>14.407297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1536.7476269999997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347.66480000000001</v>
      </c>
      <c r="L18">
        <v>224.7336</v>
      </c>
      <c r="M18">
        <v>60.721865999999999</v>
      </c>
      <c r="N18">
        <v>92.435907</v>
      </c>
      <c r="O18">
        <v>118.768466</v>
      </c>
      <c r="P18">
        <v>111.188773</v>
      </c>
      <c r="Q18">
        <v>0</v>
      </c>
      <c r="R18">
        <v>21.128799999999998</v>
      </c>
      <c r="S18">
        <v>11.399948</v>
      </c>
      <c r="T18">
        <v>0</v>
      </c>
      <c r="U18">
        <v>402.18670800000001</v>
      </c>
      <c r="V18">
        <v>2.8812000000000002</v>
      </c>
      <c r="W18">
        <v>13.445600000000001</v>
      </c>
      <c r="X18">
        <v>45.138800000000003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8.5225899999999992</v>
      </c>
      <c r="AG18">
        <v>0</v>
      </c>
      <c r="AH18">
        <v>0</v>
      </c>
      <c r="AI18">
        <v>0</v>
      </c>
      <c r="AJ18">
        <v>0</v>
      </c>
      <c r="AK18">
        <v>52.162396999999999</v>
      </c>
      <c r="AL18">
        <v>1.3391820000000001</v>
      </c>
      <c r="AM18">
        <v>0</v>
      </c>
      <c r="AN18">
        <v>0.569546</v>
      </c>
      <c r="AO18">
        <v>0</v>
      </c>
      <c r="AP18">
        <v>0.49210900000000002</v>
      </c>
      <c r="AQ18">
        <v>0</v>
      </c>
      <c r="AR18">
        <v>2.6507040000000002</v>
      </c>
      <c r="AS18">
        <v>4.9093340000000003</v>
      </c>
      <c r="AT18">
        <v>14.407297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1536.7476269999997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347.66480000000001</v>
      </c>
      <c r="L19">
        <v>224.7336</v>
      </c>
      <c r="M19">
        <v>60.721865999999999</v>
      </c>
      <c r="N19">
        <v>92.435907</v>
      </c>
      <c r="O19">
        <v>118.768466</v>
      </c>
      <c r="P19">
        <v>111.188773</v>
      </c>
      <c r="Q19">
        <v>0</v>
      </c>
      <c r="R19">
        <v>21.128799999999998</v>
      </c>
      <c r="S19">
        <v>11.399948</v>
      </c>
      <c r="T19">
        <v>0</v>
      </c>
      <c r="U19">
        <v>402.18670800000001</v>
      </c>
      <c r="V19">
        <v>2.8812000000000002</v>
      </c>
      <c r="W19">
        <v>13.445600000000001</v>
      </c>
      <c r="X19">
        <v>45.138800000000003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8.5225899999999992</v>
      </c>
      <c r="AG19">
        <v>0</v>
      </c>
      <c r="AH19">
        <v>0</v>
      </c>
      <c r="AI19">
        <v>0</v>
      </c>
      <c r="AJ19">
        <v>0</v>
      </c>
      <c r="AK19">
        <v>52.162396999999999</v>
      </c>
      <c r="AL19">
        <v>1.3391820000000001</v>
      </c>
      <c r="AM19">
        <v>0</v>
      </c>
      <c r="AN19">
        <v>0.569546</v>
      </c>
      <c r="AO19">
        <v>0</v>
      </c>
      <c r="AP19">
        <v>0.49210900000000002</v>
      </c>
      <c r="AQ19">
        <v>0</v>
      </c>
      <c r="AR19">
        <v>2.6507040000000002</v>
      </c>
      <c r="AS19">
        <v>5.1677200000000001</v>
      </c>
      <c r="AT19">
        <v>14.407297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1537.0060129999997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347.66480000000001</v>
      </c>
      <c r="L20">
        <v>224.7336</v>
      </c>
      <c r="M20">
        <v>60.721865999999999</v>
      </c>
      <c r="N20">
        <v>92.435907</v>
      </c>
      <c r="O20">
        <v>118.768466</v>
      </c>
      <c r="P20">
        <v>111.188773</v>
      </c>
      <c r="Q20">
        <v>0</v>
      </c>
      <c r="R20">
        <v>21.128799999999998</v>
      </c>
      <c r="S20">
        <v>11.399948</v>
      </c>
      <c r="T20">
        <v>0</v>
      </c>
      <c r="U20">
        <v>402.18670800000001</v>
      </c>
      <c r="V20">
        <v>2.8812000000000002</v>
      </c>
      <c r="W20">
        <v>13.445600000000001</v>
      </c>
      <c r="X20">
        <v>45.138800000000003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8.5225899999999992</v>
      </c>
      <c r="AG20">
        <v>0</v>
      </c>
      <c r="AH20">
        <v>0</v>
      </c>
      <c r="AI20">
        <v>0</v>
      </c>
      <c r="AJ20">
        <v>0</v>
      </c>
      <c r="AK20">
        <v>52.162396999999999</v>
      </c>
      <c r="AL20">
        <v>1.3391820000000001</v>
      </c>
      <c r="AM20">
        <v>0</v>
      </c>
      <c r="AN20">
        <v>0.569546</v>
      </c>
      <c r="AO20">
        <v>0</v>
      </c>
      <c r="AP20">
        <v>0.49210900000000002</v>
      </c>
      <c r="AQ20">
        <v>14.158217</v>
      </c>
      <c r="AR20">
        <v>2.6507040000000002</v>
      </c>
      <c r="AS20">
        <v>5.1677200000000001</v>
      </c>
      <c r="AT20">
        <v>14.407297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1551.1642299999996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347.66480000000001</v>
      </c>
      <c r="L21">
        <v>224.7336</v>
      </c>
      <c r="M21">
        <v>88.356800000000007</v>
      </c>
      <c r="N21">
        <v>113.44725</v>
      </c>
      <c r="O21">
        <v>118.768466</v>
      </c>
      <c r="P21">
        <v>120.61423499999999</v>
      </c>
      <c r="Q21">
        <v>0</v>
      </c>
      <c r="R21">
        <v>21.128799999999998</v>
      </c>
      <c r="S21">
        <v>11.399948</v>
      </c>
      <c r="T21">
        <v>0</v>
      </c>
      <c r="U21">
        <v>402.18670800000001</v>
      </c>
      <c r="V21">
        <v>2.8812000000000002</v>
      </c>
      <c r="W21">
        <v>13.445600000000001</v>
      </c>
      <c r="X21">
        <v>45.138800000000003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8.5225899999999992</v>
      </c>
      <c r="AG21">
        <v>0</v>
      </c>
      <c r="AH21">
        <v>0</v>
      </c>
      <c r="AI21">
        <v>0</v>
      </c>
      <c r="AJ21">
        <v>0</v>
      </c>
      <c r="AK21">
        <v>52.162396999999999</v>
      </c>
      <c r="AL21">
        <v>1.3391820000000001</v>
      </c>
      <c r="AM21">
        <v>0</v>
      </c>
      <c r="AN21">
        <v>0.569546</v>
      </c>
      <c r="AO21">
        <v>0</v>
      </c>
      <c r="AP21">
        <v>0.49210900000000002</v>
      </c>
      <c r="AQ21">
        <v>14.944784</v>
      </c>
      <c r="AR21">
        <v>2.6507040000000002</v>
      </c>
      <c r="AS21">
        <v>5.8136850000000004</v>
      </c>
      <c r="AT21">
        <v>14.407297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1610.6685009999999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347.66480000000001</v>
      </c>
      <c r="L22">
        <v>224.7336</v>
      </c>
      <c r="M22">
        <v>88.356800000000007</v>
      </c>
      <c r="N22">
        <v>113.44725</v>
      </c>
      <c r="O22">
        <v>118.768466</v>
      </c>
      <c r="P22">
        <v>120.61423499999999</v>
      </c>
      <c r="Q22">
        <v>0</v>
      </c>
      <c r="R22">
        <v>21.128799999999998</v>
      </c>
      <c r="S22">
        <v>11.399948</v>
      </c>
      <c r="T22">
        <v>0</v>
      </c>
      <c r="U22">
        <v>402.18670800000001</v>
      </c>
      <c r="V22">
        <v>2.8812000000000002</v>
      </c>
      <c r="W22">
        <v>13.445600000000001</v>
      </c>
      <c r="X22">
        <v>45.138800000000003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15.826288999999999</v>
      </c>
      <c r="AF22">
        <v>8.5225899999999992</v>
      </c>
      <c r="AG22">
        <v>0</v>
      </c>
      <c r="AH22">
        <v>0</v>
      </c>
      <c r="AI22">
        <v>0</v>
      </c>
      <c r="AJ22">
        <v>0</v>
      </c>
      <c r="AK22">
        <v>52.162396999999999</v>
      </c>
      <c r="AL22">
        <v>1.3391820000000001</v>
      </c>
      <c r="AM22">
        <v>0</v>
      </c>
      <c r="AN22">
        <v>0.569546</v>
      </c>
      <c r="AO22">
        <v>0</v>
      </c>
      <c r="AP22">
        <v>0.49210900000000002</v>
      </c>
      <c r="AQ22">
        <v>29.889569000000002</v>
      </c>
      <c r="AR22">
        <v>2.6507040000000002</v>
      </c>
      <c r="AS22">
        <v>5.8136850000000004</v>
      </c>
      <c r="AT22">
        <v>14.407297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1641.4395749999999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347.66480000000001</v>
      </c>
      <c r="L23">
        <v>224.7336</v>
      </c>
      <c r="M23">
        <v>88.356800000000007</v>
      </c>
      <c r="N23">
        <v>113.44725</v>
      </c>
      <c r="O23">
        <v>118.768466</v>
      </c>
      <c r="P23">
        <v>120.61423499999999</v>
      </c>
      <c r="Q23">
        <v>0</v>
      </c>
      <c r="R23">
        <v>21.128799999999998</v>
      </c>
      <c r="S23">
        <v>11.399948</v>
      </c>
      <c r="T23">
        <v>0</v>
      </c>
      <c r="U23">
        <v>402.18670800000001</v>
      </c>
      <c r="V23">
        <v>2.8812000000000002</v>
      </c>
      <c r="W23">
        <v>18.582001999999999</v>
      </c>
      <c r="X23">
        <v>64.518704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15.826288999999999</v>
      </c>
      <c r="AF23">
        <v>8.5225899999999992</v>
      </c>
      <c r="AG23">
        <v>0</v>
      </c>
      <c r="AH23">
        <v>0</v>
      </c>
      <c r="AI23">
        <v>0</v>
      </c>
      <c r="AJ23">
        <v>0</v>
      </c>
      <c r="AK23">
        <v>52.162396999999999</v>
      </c>
      <c r="AL23">
        <v>1.3391820000000001</v>
      </c>
      <c r="AM23">
        <v>0</v>
      </c>
      <c r="AN23">
        <v>0.569546</v>
      </c>
      <c r="AO23">
        <v>0</v>
      </c>
      <c r="AP23">
        <v>0.49210900000000002</v>
      </c>
      <c r="AQ23">
        <v>29.889569000000002</v>
      </c>
      <c r="AR23">
        <v>2.6507040000000002</v>
      </c>
      <c r="AS23">
        <v>5.8136850000000004</v>
      </c>
      <c r="AT23">
        <v>14.407297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1665.9558810000001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347.66480000000001</v>
      </c>
      <c r="L24">
        <v>224.7336</v>
      </c>
      <c r="M24">
        <v>88.356800000000007</v>
      </c>
      <c r="N24">
        <v>113.44725</v>
      </c>
      <c r="O24">
        <v>118.768466</v>
      </c>
      <c r="P24">
        <v>120.61423499999999</v>
      </c>
      <c r="Q24">
        <v>0</v>
      </c>
      <c r="R24">
        <v>21.128799999999998</v>
      </c>
      <c r="S24">
        <v>11.399948</v>
      </c>
      <c r="T24">
        <v>0</v>
      </c>
      <c r="U24">
        <v>402.18670800000001</v>
      </c>
      <c r="V24">
        <v>2.8812000000000002</v>
      </c>
      <c r="W24">
        <v>23.322545999999999</v>
      </c>
      <c r="X24">
        <v>92.957884000000007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15.826288999999999</v>
      </c>
      <c r="AF24">
        <v>8.5225899999999992</v>
      </c>
      <c r="AG24">
        <v>0</v>
      </c>
      <c r="AH24">
        <v>18.189976000000001</v>
      </c>
      <c r="AI24">
        <v>0</v>
      </c>
      <c r="AJ24">
        <v>0</v>
      </c>
      <c r="AK24">
        <v>52.162396999999999</v>
      </c>
      <c r="AL24">
        <v>1.3391820000000001</v>
      </c>
      <c r="AM24">
        <v>0</v>
      </c>
      <c r="AN24">
        <v>0.569546</v>
      </c>
      <c r="AO24">
        <v>0</v>
      </c>
      <c r="AP24">
        <v>0.49210900000000002</v>
      </c>
      <c r="AQ24">
        <v>29.889569000000002</v>
      </c>
      <c r="AR24">
        <v>2.6507040000000002</v>
      </c>
      <c r="AS24">
        <v>5.8136850000000004</v>
      </c>
      <c r="AT24">
        <v>14.407297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1717.3255809999998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395.6848</v>
      </c>
      <c r="L25">
        <v>228.5752</v>
      </c>
      <c r="M25">
        <v>88.356800000000007</v>
      </c>
      <c r="N25">
        <v>113.44725</v>
      </c>
      <c r="O25">
        <v>118.768466</v>
      </c>
      <c r="P25">
        <v>120.61423499999999</v>
      </c>
      <c r="Q25">
        <v>0</v>
      </c>
      <c r="R25">
        <v>28.444839000000002</v>
      </c>
      <c r="S25">
        <v>17.729464</v>
      </c>
      <c r="T25">
        <v>0</v>
      </c>
      <c r="U25">
        <v>402.18670800000001</v>
      </c>
      <c r="V25">
        <v>5.2328679999999999</v>
      </c>
      <c r="W25">
        <v>23.322545999999999</v>
      </c>
      <c r="X25">
        <v>92.957884000000007</v>
      </c>
      <c r="Y25">
        <v>0</v>
      </c>
      <c r="Z25">
        <v>0</v>
      </c>
      <c r="AA25">
        <v>0</v>
      </c>
      <c r="AB25">
        <v>12.648505999999999</v>
      </c>
      <c r="AC25">
        <v>0</v>
      </c>
      <c r="AD25">
        <v>0</v>
      </c>
      <c r="AE25">
        <v>15.826288999999999</v>
      </c>
      <c r="AF25">
        <v>8.5225899999999992</v>
      </c>
      <c r="AG25">
        <v>0</v>
      </c>
      <c r="AH25">
        <v>36.379952000000003</v>
      </c>
      <c r="AI25">
        <v>0</v>
      </c>
      <c r="AJ25">
        <v>0</v>
      </c>
      <c r="AK25">
        <v>52.162396999999999</v>
      </c>
      <c r="AL25">
        <v>1.3391820000000001</v>
      </c>
      <c r="AM25">
        <v>0</v>
      </c>
      <c r="AN25">
        <v>0.569546</v>
      </c>
      <c r="AO25">
        <v>0</v>
      </c>
      <c r="AP25">
        <v>0.49210900000000002</v>
      </c>
      <c r="AQ25">
        <v>44.834353</v>
      </c>
      <c r="AR25">
        <v>2.6507040000000002</v>
      </c>
      <c r="AS25">
        <v>5.8136850000000004</v>
      </c>
      <c r="AT25">
        <v>14.407297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1830.96767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443.70479999999998</v>
      </c>
      <c r="L26">
        <v>228.5752</v>
      </c>
      <c r="M26">
        <v>88.356800000000007</v>
      </c>
      <c r="N26">
        <v>113.44725</v>
      </c>
      <c r="O26">
        <v>118.768466</v>
      </c>
      <c r="P26">
        <v>120.61423499999999</v>
      </c>
      <c r="Q26">
        <v>0</v>
      </c>
      <c r="R26">
        <v>28.444839000000002</v>
      </c>
      <c r="S26">
        <v>17.729464</v>
      </c>
      <c r="T26">
        <v>0</v>
      </c>
      <c r="U26">
        <v>402.18670800000001</v>
      </c>
      <c r="V26">
        <v>8.6120029999999996</v>
      </c>
      <c r="W26">
        <v>27.970113000000001</v>
      </c>
      <c r="X26">
        <v>112.617368</v>
      </c>
      <c r="Y26">
        <v>0</v>
      </c>
      <c r="Z26">
        <v>0</v>
      </c>
      <c r="AA26">
        <v>0</v>
      </c>
      <c r="AB26">
        <v>12.648505999999999</v>
      </c>
      <c r="AC26">
        <v>0</v>
      </c>
      <c r="AD26">
        <v>8.7742489999999993</v>
      </c>
      <c r="AE26">
        <v>31.652578999999999</v>
      </c>
      <c r="AF26">
        <v>17.045179000000001</v>
      </c>
      <c r="AG26">
        <v>0</v>
      </c>
      <c r="AH26">
        <v>54.569927999999997</v>
      </c>
      <c r="AI26">
        <v>0</v>
      </c>
      <c r="AJ26">
        <v>0</v>
      </c>
      <c r="AK26">
        <v>52.162396999999999</v>
      </c>
      <c r="AL26">
        <v>1.3391820000000001</v>
      </c>
      <c r="AM26">
        <v>0</v>
      </c>
      <c r="AN26">
        <v>0.569546</v>
      </c>
      <c r="AO26">
        <v>0</v>
      </c>
      <c r="AP26">
        <v>0.49210900000000002</v>
      </c>
      <c r="AQ26">
        <v>44.834353</v>
      </c>
      <c r="AR26">
        <v>2.6507040000000002</v>
      </c>
      <c r="AS26">
        <v>5.8136850000000004</v>
      </c>
      <c r="AT26">
        <v>14.407297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1957.9869599999997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491.72480000000002</v>
      </c>
      <c r="L27">
        <v>228.5752</v>
      </c>
      <c r="M27">
        <v>88.356800000000007</v>
      </c>
      <c r="N27">
        <v>113.44725</v>
      </c>
      <c r="O27">
        <v>118.768466</v>
      </c>
      <c r="P27">
        <v>120.61423499999999</v>
      </c>
      <c r="Q27">
        <v>0</v>
      </c>
      <c r="R27">
        <v>32.681111999999999</v>
      </c>
      <c r="S27">
        <v>17.729464</v>
      </c>
      <c r="T27">
        <v>0</v>
      </c>
      <c r="U27">
        <v>402.18670800000001</v>
      </c>
      <c r="V27">
        <v>12.996613</v>
      </c>
      <c r="W27">
        <v>33.421256999999997</v>
      </c>
      <c r="X27">
        <v>141.67400599999999</v>
      </c>
      <c r="Y27">
        <v>0</v>
      </c>
      <c r="Z27">
        <v>1.05644</v>
      </c>
      <c r="AA27">
        <v>6.7525719999999998</v>
      </c>
      <c r="AB27">
        <v>25.297013</v>
      </c>
      <c r="AC27">
        <v>9.2945980000000006</v>
      </c>
      <c r="AD27">
        <v>17.548497999999999</v>
      </c>
      <c r="AE27">
        <v>47.478867999999999</v>
      </c>
      <c r="AF27">
        <v>25.567768999999998</v>
      </c>
      <c r="AG27">
        <v>0</v>
      </c>
      <c r="AH27">
        <v>72.759904000000006</v>
      </c>
      <c r="AI27">
        <v>0</v>
      </c>
      <c r="AJ27">
        <v>0</v>
      </c>
      <c r="AK27">
        <v>52.162396999999999</v>
      </c>
      <c r="AL27">
        <v>1.3391820000000001</v>
      </c>
      <c r="AM27">
        <v>3.968661</v>
      </c>
      <c r="AN27">
        <v>0.569546</v>
      </c>
      <c r="AO27">
        <v>0</v>
      </c>
      <c r="AP27">
        <v>0.49210900000000002</v>
      </c>
      <c r="AQ27">
        <v>44.834353</v>
      </c>
      <c r="AR27">
        <v>2.6507040000000002</v>
      </c>
      <c r="AS27">
        <v>5.8136850000000004</v>
      </c>
      <c r="AT27">
        <v>14.407297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2134.1695070000005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539.74480000000005</v>
      </c>
      <c r="L28">
        <v>228.5752</v>
      </c>
      <c r="M28">
        <v>88.356800000000007</v>
      </c>
      <c r="N28">
        <v>113.44725</v>
      </c>
      <c r="O28">
        <v>118.768466</v>
      </c>
      <c r="P28">
        <v>120.61423499999999</v>
      </c>
      <c r="Q28">
        <v>0</v>
      </c>
      <c r="R28">
        <v>36.133128999999997</v>
      </c>
      <c r="S28">
        <v>17.729464</v>
      </c>
      <c r="T28">
        <v>0</v>
      </c>
      <c r="U28">
        <v>402.18670800000001</v>
      </c>
      <c r="V28">
        <v>17.421752000000001</v>
      </c>
      <c r="W28">
        <v>33.421256999999997</v>
      </c>
      <c r="X28">
        <v>141.67400599999999</v>
      </c>
      <c r="Y28">
        <v>0</v>
      </c>
      <c r="Z28">
        <v>12.525153</v>
      </c>
      <c r="AA28">
        <v>13.493005</v>
      </c>
      <c r="AB28">
        <v>25.297013</v>
      </c>
      <c r="AC28">
        <v>27.911921</v>
      </c>
      <c r="AD28">
        <v>26.322747</v>
      </c>
      <c r="AE28">
        <v>47.478867999999999</v>
      </c>
      <c r="AF28">
        <v>34.090358000000002</v>
      </c>
      <c r="AG28">
        <v>0</v>
      </c>
      <c r="AH28">
        <v>109.13985599999999</v>
      </c>
      <c r="AI28">
        <v>0</v>
      </c>
      <c r="AJ28">
        <v>0</v>
      </c>
      <c r="AK28">
        <v>52.162396999999999</v>
      </c>
      <c r="AL28">
        <v>1.3391820000000001</v>
      </c>
      <c r="AM28">
        <v>10.118805</v>
      </c>
      <c r="AN28">
        <v>0.569546</v>
      </c>
      <c r="AO28">
        <v>0</v>
      </c>
      <c r="AP28">
        <v>0.49210900000000002</v>
      </c>
      <c r="AQ28">
        <v>48.404159999999997</v>
      </c>
      <c r="AR28">
        <v>2.6507040000000002</v>
      </c>
      <c r="AS28">
        <v>5.8136850000000004</v>
      </c>
      <c r="AT28">
        <v>14.407297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2290.2898730000006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568.18704600000001</v>
      </c>
      <c r="L29">
        <v>228.5752</v>
      </c>
      <c r="M29">
        <v>88.356800000000007</v>
      </c>
      <c r="N29">
        <v>113.44725</v>
      </c>
      <c r="O29">
        <v>118.768466</v>
      </c>
      <c r="P29">
        <v>120.61423499999999</v>
      </c>
      <c r="Q29">
        <v>0</v>
      </c>
      <c r="R29">
        <v>40.301265000000001</v>
      </c>
      <c r="S29">
        <v>17.854316000000001</v>
      </c>
      <c r="T29">
        <v>0</v>
      </c>
      <c r="U29">
        <v>402.18670800000001</v>
      </c>
      <c r="V29">
        <v>17.421752000000001</v>
      </c>
      <c r="W29">
        <v>33.421256999999997</v>
      </c>
      <c r="X29">
        <v>141.67400599999999</v>
      </c>
      <c r="Y29">
        <v>0</v>
      </c>
      <c r="Z29">
        <v>12.525153</v>
      </c>
      <c r="AA29">
        <v>26.555060000000001</v>
      </c>
      <c r="AB29">
        <v>25.297013</v>
      </c>
      <c r="AC29">
        <v>27.911921</v>
      </c>
      <c r="AD29">
        <v>26.322747</v>
      </c>
      <c r="AE29">
        <v>47.478867999999999</v>
      </c>
      <c r="AF29">
        <v>34.090358000000002</v>
      </c>
      <c r="AG29">
        <v>0</v>
      </c>
      <c r="AH29">
        <v>127.329832</v>
      </c>
      <c r="AI29">
        <v>3.6677680000000001</v>
      </c>
      <c r="AJ29">
        <v>0</v>
      </c>
      <c r="AK29">
        <v>52.162396999999999</v>
      </c>
      <c r="AL29">
        <v>1.3391820000000001</v>
      </c>
      <c r="AM29">
        <v>10.118805</v>
      </c>
      <c r="AN29">
        <v>0.569546</v>
      </c>
      <c r="AO29">
        <v>0</v>
      </c>
      <c r="AP29">
        <v>0.49210900000000002</v>
      </c>
      <c r="AQ29">
        <v>48.404159999999997</v>
      </c>
      <c r="AR29">
        <v>2.6507040000000002</v>
      </c>
      <c r="AS29">
        <v>5.8136850000000004</v>
      </c>
      <c r="AT29">
        <v>14.407297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2357.9449060000002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568.18704600000001</v>
      </c>
      <c r="L30">
        <v>287.62769900000001</v>
      </c>
      <c r="M30">
        <v>88.356800000000007</v>
      </c>
      <c r="N30">
        <v>113.44725</v>
      </c>
      <c r="O30">
        <v>118.768466</v>
      </c>
      <c r="P30">
        <v>120.61423499999999</v>
      </c>
      <c r="Q30">
        <v>0</v>
      </c>
      <c r="R30">
        <v>40.301265000000001</v>
      </c>
      <c r="S30">
        <v>17.854316000000001</v>
      </c>
      <c r="T30">
        <v>0</v>
      </c>
      <c r="U30">
        <v>402.18670800000001</v>
      </c>
      <c r="V30">
        <v>17.421752000000001</v>
      </c>
      <c r="W30">
        <v>33.421256999999997</v>
      </c>
      <c r="X30">
        <v>141.67400599999999</v>
      </c>
      <c r="Y30">
        <v>0</v>
      </c>
      <c r="Z30">
        <v>12.525153</v>
      </c>
      <c r="AA30">
        <v>26.555060000000001</v>
      </c>
      <c r="AB30">
        <v>25.297013</v>
      </c>
      <c r="AC30">
        <v>27.911921</v>
      </c>
      <c r="AD30">
        <v>26.322747</v>
      </c>
      <c r="AE30">
        <v>47.478867999999999</v>
      </c>
      <c r="AF30">
        <v>34.090358000000002</v>
      </c>
      <c r="AG30">
        <v>0</v>
      </c>
      <c r="AH30">
        <v>131.87732600000001</v>
      </c>
      <c r="AI30">
        <v>15.702935999999999</v>
      </c>
      <c r="AJ30">
        <v>0</v>
      </c>
      <c r="AK30">
        <v>52.162396999999999</v>
      </c>
      <c r="AL30">
        <v>6.6959090000000003</v>
      </c>
      <c r="AM30">
        <v>10.118805</v>
      </c>
      <c r="AN30">
        <v>0.569546</v>
      </c>
      <c r="AO30">
        <v>0</v>
      </c>
      <c r="AP30">
        <v>0.49210900000000002</v>
      </c>
      <c r="AQ30">
        <v>48.404159999999997</v>
      </c>
      <c r="AR30">
        <v>3.7109860000000001</v>
      </c>
      <c r="AS30">
        <v>5.8136850000000004</v>
      </c>
      <c r="AT30">
        <v>14.407297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2439.9970760000006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539.74480000000005</v>
      </c>
      <c r="L31">
        <v>335.64769899999999</v>
      </c>
      <c r="M31">
        <v>88.356800000000007</v>
      </c>
      <c r="N31">
        <v>113.44725</v>
      </c>
      <c r="O31">
        <v>118.768466</v>
      </c>
      <c r="P31">
        <v>120.61423499999999</v>
      </c>
      <c r="Q31">
        <v>0</v>
      </c>
      <c r="R31">
        <v>40.301265000000001</v>
      </c>
      <c r="S31">
        <v>17.854316000000001</v>
      </c>
      <c r="T31">
        <v>0</v>
      </c>
      <c r="U31">
        <v>402.18670800000001</v>
      </c>
      <c r="V31">
        <v>17.421752000000001</v>
      </c>
      <c r="W31">
        <v>33.421256999999997</v>
      </c>
      <c r="X31">
        <v>141.67400599999999</v>
      </c>
      <c r="Y31">
        <v>0</v>
      </c>
      <c r="Z31">
        <v>12.525153</v>
      </c>
      <c r="AA31">
        <v>26.555060000000001</v>
      </c>
      <c r="AB31">
        <v>25.297013</v>
      </c>
      <c r="AC31">
        <v>27.911921</v>
      </c>
      <c r="AD31">
        <v>26.322747</v>
      </c>
      <c r="AE31">
        <v>47.478867999999999</v>
      </c>
      <c r="AF31">
        <v>34.090358000000002</v>
      </c>
      <c r="AG31">
        <v>0</v>
      </c>
      <c r="AH31">
        <v>134.787722</v>
      </c>
      <c r="AI31">
        <v>15.702935999999999</v>
      </c>
      <c r="AJ31">
        <v>0</v>
      </c>
      <c r="AK31">
        <v>52.162396999999999</v>
      </c>
      <c r="AL31">
        <v>68.075073000000003</v>
      </c>
      <c r="AM31">
        <v>10.118805</v>
      </c>
      <c r="AN31">
        <v>0.569546</v>
      </c>
      <c r="AO31">
        <v>0</v>
      </c>
      <c r="AP31">
        <v>6.0283350000000002</v>
      </c>
      <c r="AQ31">
        <v>48.404159999999997</v>
      </c>
      <c r="AR31">
        <v>38.170138000000001</v>
      </c>
      <c r="AS31">
        <v>5.1677200000000001</v>
      </c>
      <c r="AT31">
        <v>14.407297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2563.2138030000006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520.53679999999997</v>
      </c>
      <c r="L32">
        <v>374.06369899999999</v>
      </c>
      <c r="M32">
        <v>88.356800000000007</v>
      </c>
      <c r="N32">
        <v>113.44725</v>
      </c>
      <c r="O32">
        <v>118.768466</v>
      </c>
      <c r="P32">
        <v>120.61423499999999</v>
      </c>
      <c r="Q32">
        <v>0</v>
      </c>
      <c r="R32">
        <v>40.301265000000001</v>
      </c>
      <c r="S32">
        <v>19.913519000000001</v>
      </c>
      <c r="T32">
        <v>0</v>
      </c>
      <c r="U32">
        <v>402.18670800000001</v>
      </c>
      <c r="V32">
        <v>17.421752000000001</v>
      </c>
      <c r="W32">
        <v>33.421256999999997</v>
      </c>
      <c r="X32">
        <v>141.67400599999999</v>
      </c>
      <c r="Y32">
        <v>0</v>
      </c>
      <c r="Z32">
        <v>12.525153</v>
      </c>
      <c r="AA32">
        <v>26.555060000000001</v>
      </c>
      <c r="AB32">
        <v>25.297013</v>
      </c>
      <c r="AC32">
        <v>27.911921</v>
      </c>
      <c r="AD32">
        <v>26.322747</v>
      </c>
      <c r="AE32">
        <v>47.478867999999999</v>
      </c>
      <c r="AF32">
        <v>34.090358000000002</v>
      </c>
      <c r="AG32">
        <v>0</v>
      </c>
      <c r="AH32">
        <v>134.787722</v>
      </c>
      <c r="AI32">
        <v>15.702935999999999</v>
      </c>
      <c r="AJ32">
        <v>0</v>
      </c>
      <c r="AK32">
        <v>52.162396999999999</v>
      </c>
      <c r="AL32">
        <v>68.075073000000003</v>
      </c>
      <c r="AM32">
        <v>10.118805</v>
      </c>
      <c r="AN32">
        <v>0.569546</v>
      </c>
      <c r="AO32">
        <v>0</v>
      </c>
      <c r="AP32">
        <v>6.0283350000000002</v>
      </c>
      <c r="AQ32">
        <v>48.404159999999997</v>
      </c>
      <c r="AR32">
        <v>38.170138000000001</v>
      </c>
      <c r="AS32">
        <v>5.1677200000000001</v>
      </c>
      <c r="AT32">
        <v>14.407297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2584.4810060000004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532.40234999999996</v>
      </c>
      <c r="L33">
        <v>417.92439899999999</v>
      </c>
      <c r="M33">
        <v>88.356800000000007</v>
      </c>
      <c r="N33">
        <v>113.44725</v>
      </c>
      <c r="O33">
        <v>118.768466</v>
      </c>
      <c r="P33">
        <v>120.61423499999999</v>
      </c>
      <c r="Q33">
        <v>0</v>
      </c>
      <c r="R33">
        <v>40.301265000000001</v>
      </c>
      <c r="S33">
        <v>24.073681000000001</v>
      </c>
      <c r="T33">
        <v>0</v>
      </c>
      <c r="U33">
        <v>402.18670800000001</v>
      </c>
      <c r="V33">
        <v>17.421752000000001</v>
      </c>
      <c r="W33">
        <v>33.421256999999997</v>
      </c>
      <c r="X33">
        <v>141.67400599999999</v>
      </c>
      <c r="Y33">
        <v>0</v>
      </c>
      <c r="Z33">
        <v>12.525153</v>
      </c>
      <c r="AA33">
        <v>13.493005</v>
      </c>
      <c r="AB33">
        <v>25.297013</v>
      </c>
      <c r="AC33">
        <v>27.911921</v>
      </c>
      <c r="AD33">
        <v>26.322747</v>
      </c>
      <c r="AE33">
        <v>47.478867999999999</v>
      </c>
      <c r="AF33">
        <v>34.090358000000002</v>
      </c>
      <c r="AG33">
        <v>0</v>
      </c>
      <c r="AH33">
        <v>113.68735</v>
      </c>
      <c r="AI33">
        <v>15.702935999999999</v>
      </c>
      <c r="AJ33">
        <v>0</v>
      </c>
      <c r="AK33">
        <v>52.162396999999999</v>
      </c>
      <c r="AL33">
        <v>68.075073000000003</v>
      </c>
      <c r="AM33">
        <v>10.118805</v>
      </c>
      <c r="AN33">
        <v>0.569546</v>
      </c>
      <c r="AO33">
        <v>0</v>
      </c>
      <c r="AP33">
        <v>6.0283350000000002</v>
      </c>
      <c r="AQ33">
        <v>48.404159999999997</v>
      </c>
      <c r="AR33">
        <v>6.3616900000000003</v>
      </c>
      <c r="AS33">
        <v>5.1677200000000001</v>
      </c>
      <c r="AT33">
        <v>14.407297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2578.3965430000007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537.20434999999998</v>
      </c>
      <c r="L34">
        <v>417.92439899999999</v>
      </c>
      <c r="M34">
        <v>88.356800000000007</v>
      </c>
      <c r="N34">
        <v>113.44725</v>
      </c>
      <c r="O34">
        <v>118.768466</v>
      </c>
      <c r="P34">
        <v>120.61423499999999</v>
      </c>
      <c r="Q34">
        <v>0</v>
      </c>
      <c r="R34">
        <v>40.301265000000001</v>
      </c>
      <c r="S34">
        <v>25.345051999999999</v>
      </c>
      <c r="T34">
        <v>0</v>
      </c>
      <c r="U34">
        <v>402.18670800000001</v>
      </c>
      <c r="V34">
        <v>17.421752000000001</v>
      </c>
      <c r="W34">
        <v>33.421256999999997</v>
      </c>
      <c r="X34">
        <v>141.67400599999999</v>
      </c>
      <c r="Y34">
        <v>0</v>
      </c>
      <c r="Z34">
        <v>6.2625760000000001</v>
      </c>
      <c r="AA34">
        <v>13.493005</v>
      </c>
      <c r="AB34">
        <v>25.297013</v>
      </c>
      <c r="AC34">
        <v>9.2945980000000006</v>
      </c>
      <c r="AD34">
        <v>17.548497999999999</v>
      </c>
      <c r="AE34">
        <v>31.652578999999999</v>
      </c>
      <c r="AF34">
        <v>17.045179000000001</v>
      </c>
      <c r="AG34">
        <v>0</v>
      </c>
      <c r="AH34">
        <v>83.946738999999994</v>
      </c>
      <c r="AI34">
        <v>15.702935999999999</v>
      </c>
      <c r="AJ34">
        <v>0</v>
      </c>
      <c r="AK34">
        <v>52.162396999999999</v>
      </c>
      <c r="AL34">
        <v>68.075073000000003</v>
      </c>
      <c r="AM34">
        <v>4.7367889999999999</v>
      </c>
      <c r="AN34">
        <v>0.569546</v>
      </c>
      <c r="AO34">
        <v>0</v>
      </c>
      <c r="AP34">
        <v>6.0283350000000002</v>
      </c>
      <c r="AQ34">
        <v>44.834353</v>
      </c>
      <c r="AR34">
        <v>4.2411260000000004</v>
      </c>
      <c r="AS34">
        <v>5.1677200000000001</v>
      </c>
      <c r="AT34">
        <v>14.407297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2477.1312990000006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537.20434999999998</v>
      </c>
      <c r="L35">
        <v>417.92439899999999</v>
      </c>
      <c r="M35">
        <v>88.356800000000007</v>
      </c>
      <c r="N35">
        <v>113.44725</v>
      </c>
      <c r="O35">
        <v>118.768466</v>
      </c>
      <c r="P35">
        <v>120.61423499999999</v>
      </c>
      <c r="Q35">
        <v>0</v>
      </c>
      <c r="R35">
        <v>40.301265000000001</v>
      </c>
      <c r="S35">
        <v>21.788595000000001</v>
      </c>
      <c r="T35">
        <v>0</v>
      </c>
      <c r="U35">
        <v>402.18670800000001</v>
      </c>
      <c r="V35">
        <v>17.421752000000001</v>
      </c>
      <c r="W35">
        <v>33.421256999999997</v>
      </c>
      <c r="X35">
        <v>141.67400599999999</v>
      </c>
      <c r="Y35">
        <v>0</v>
      </c>
      <c r="Z35">
        <v>6.2625760000000001</v>
      </c>
      <c r="AA35">
        <v>8.3458760000000005</v>
      </c>
      <c r="AB35">
        <v>25.297013</v>
      </c>
      <c r="AC35">
        <v>0</v>
      </c>
      <c r="AD35">
        <v>8.7742489999999993</v>
      </c>
      <c r="AE35">
        <v>31.652578999999999</v>
      </c>
      <c r="AF35">
        <v>8.5225899999999992</v>
      </c>
      <c r="AG35">
        <v>0</v>
      </c>
      <c r="AH35">
        <v>72.759904000000006</v>
      </c>
      <c r="AI35">
        <v>15.702935999999999</v>
      </c>
      <c r="AJ35">
        <v>0</v>
      </c>
      <c r="AK35">
        <v>52.162396999999999</v>
      </c>
      <c r="AL35">
        <v>6.6959090000000003</v>
      </c>
      <c r="AM35">
        <v>0</v>
      </c>
      <c r="AN35">
        <v>0.569546</v>
      </c>
      <c r="AO35">
        <v>0</v>
      </c>
      <c r="AP35">
        <v>0.49210900000000002</v>
      </c>
      <c r="AQ35">
        <v>44.834353</v>
      </c>
      <c r="AR35">
        <v>4.2411260000000004</v>
      </c>
      <c r="AS35">
        <v>5.1677200000000001</v>
      </c>
      <c r="AT35">
        <v>14.407297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2358.9972630000002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537.20434999999998</v>
      </c>
      <c r="L36">
        <v>417.92439899999999</v>
      </c>
      <c r="M36">
        <v>88.356800000000007</v>
      </c>
      <c r="N36">
        <v>113.44725</v>
      </c>
      <c r="O36">
        <v>118.768466</v>
      </c>
      <c r="P36">
        <v>120.61423499999999</v>
      </c>
      <c r="Q36">
        <v>0</v>
      </c>
      <c r="R36">
        <v>40.301265000000001</v>
      </c>
      <c r="S36">
        <v>21.788595000000001</v>
      </c>
      <c r="T36">
        <v>0</v>
      </c>
      <c r="U36">
        <v>402.18670800000001</v>
      </c>
      <c r="V36">
        <v>17.421752000000001</v>
      </c>
      <c r="W36">
        <v>33.421256999999997</v>
      </c>
      <c r="X36">
        <v>141.67400599999999</v>
      </c>
      <c r="Y36">
        <v>0</v>
      </c>
      <c r="Z36">
        <v>6.2625760000000001</v>
      </c>
      <c r="AA36">
        <v>0</v>
      </c>
      <c r="AB36">
        <v>25.297013</v>
      </c>
      <c r="AC36">
        <v>0</v>
      </c>
      <c r="AD36">
        <v>0</v>
      </c>
      <c r="AE36">
        <v>31.652578999999999</v>
      </c>
      <c r="AF36">
        <v>8.5225899999999992</v>
      </c>
      <c r="AG36">
        <v>0</v>
      </c>
      <c r="AH36">
        <v>36.379952000000003</v>
      </c>
      <c r="AI36">
        <v>3.6677680000000001</v>
      </c>
      <c r="AJ36">
        <v>0</v>
      </c>
      <c r="AK36">
        <v>52.162396999999999</v>
      </c>
      <c r="AL36">
        <v>1.3391820000000001</v>
      </c>
      <c r="AM36">
        <v>0</v>
      </c>
      <c r="AN36">
        <v>0.569546</v>
      </c>
      <c r="AO36">
        <v>0</v>
      </c>
      <c r="AP36">
        <v>0.49210900000000002</v>
      </c>
      <c r="AQ36">
        <v>44.834353</v>
      </c>
      <c r="AR36">
        <v>5.3014080000000003</v>
      </c>
      <c r="AS36">
        <v>5.1677200000000001</v>
      </c>
      <c r="AT36">
        <v>14.407297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2289.1655730000002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532.40234999999996</v>
      </c>
      <c r="L37">
        <v>417.92439899999999</v>
      </c>
      <c r="M37">
        <v>88.356800000000007</v>
      </c>
      <c r="N37">
        <v>113.44725</v>
      </c>
      <c r="O37">
        <v>118.768466</v>
      </c>
      <c r="P37">
        <v>120.61423499999999</v>
      </c>
      <c r="Q37">
        <v>0</v>
      </c>
      <c r="R37">
        <v>40.301265000000001</v>
      </c>
      <c r="S37">
        <v>21.788595000000001</v>
      </c>
      <c r="T37">
        <v>0</v>
      </c>
      <c r="U37">
        <v>402.18670800000001</v>
      </c>
      <c r="V37">
        <v>17.421752000000001</v>
      </c>
      <c r="W37">
        <v>33.421256999999997</v>
      </c>
      <c r="X37">
        <v>141.67400599999999</v>
      </c>
      <c r="Y37">
        <v>0</v>
      </c>
      <c r="Z37">
        <v>6.2625760000000001</v>
      </c>
      <c r="AA37">
        <v>0</v>
      </c>
      <c r="AB37">
        <v>12.648505999999999</v>
      </c>
      <c r="AC37">
        <v>0</v>
      </c>
      <c r="AD37">
        <v>0</v>
      </c>
      <c r="AE37">
        <v>31.652578999999999</v>
      </c>
      <c r="AF37">
        <v>8.5225899999999992</v>
      </c>
      <c r="AG37">
        <v>0</v>
      </c>
      <c r="AH37">
        <v>22.46462</v>
      </c>
      <c r="AI37">
        <v>0</v>
      </c>
      <c r="AJ37">
        <v>0</v>
      </c>
      <c r="AK37">
        <v>52.162396999999999</v>
      </c>
      <c r="AL37">
        <v>1.3391820000000001</v>
      </c>
      <c r="AM37">
        <v>0</v>
      </c>
      <c r="AN37">
        <v>0.569546</v>
      </c>
      <c r="AO37">
        <v>0</v>
      </c>
      <c r="AP37">
        <v>0.49210900000000002</v>
      </c>
      <c r="AQ37">
        <v>44.834353</v>
      </c>
      <c r="AR37">
        <v>21.205632000000001</v>
      </c>
      <c r="AS37">
        <v>4.9093340000000003</v>
      </c>
      <c r="AT37">
        <v>14.407297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2269.7778040000007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517.99635000000001</v>
      </c>
      <c r="L38">
        <v>417.92439899999999</v>
      </c>
      <c r="M38">
        <v>88.356800000000007</v>
      </c>
      <c r="N38">
        <v>113.44725</v>
      </c>
      <c r="O38">
        <v>118.768466</v>
      </c>
      <c r="P38">
        <v>120.61423499999999</v>
      </c>
      <c r="Q38">
        <v>0</v>
      </c>
      <c r="R38">
        <v>40.301265000000001</v>
      </c>
      <c r="S38">
        <v>25.345051999999999</v>
      </c>
      <c r="T38">
        <v>0</v>
      </c>
      <c r="U38">
        <v>402.18670800000001</v>
      </c>
      <c r="V38">
        <v>17.421752000000001</v>
      </c>
      <c r="W38">
        <v>33.421256999999997</v>
      </c>
      <c r="X38">
        <v>141.67400599999999</v>
      </c>
      <c r="Y38">
        <v>0</v>
      </c>
      <c r="Z38">
        <v>6.2625760000000001</v>
      </c>
      <c r="AA38">
        <v>0</v>
      </c>
      <c r="AB38">
        <v>0</v>
      </c>
      <c r="AC38">
        <v>0</v>
      </c>
      <c r="AD38">
        <v>0</v>
      </c>
      <c r="AE38">
        <v>31.652578999999999</v>
      </c>
      <c r="AF38">
        <v>8.5225899999999992</v>
      </c>
      <c r="AG38">
        <v>0</v>
      </c>
      <c r="AH38">
        <v>0</v>
      </c>
      <c r="AI38">
        <v>0</v>
      </c>
      <c r="AJ38">
        <v>0</v>
      </c>
      <c r="AK38">
        <v>52.162396999999999</v>
      </c>
      <c r="AL38">
        <v>1.3391820000000001</v>
      </c>
      <c r="AM38">
        <v>0</v>
      </c>
      <c r="AN38">
        <v>0.569546</v>
      </c>
      <c r="AO38">
        <v>0</v>
      </c>
      <c r="AP38">
        <v>0.49210900000000002</v>
      </c>
      <c r="AQ38">
        <v>44.834353</v>
      </c>
      <c r="AR38">
        <v>21.205632000000001</v>
      </c>
      <c r="AS38">
        <v>4.9093340000000003</v>
      </c>
      <c r="AT38">
        <v>14.407297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2223.8151350000003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580.42235000000005</v>
      </c>
      <c r="L39">
        <v>417.92439899999999</v>
      </c>
      <c r="M39">
        <v>88.356800000000007</v>
      </c>
      <c r="N39">
        <v>113.44725</v>
      </c>
      <c r="O39">
        <v>118.768466</v>
      </c>
      <c r="P39">
        <v>120.61423499999999</v>
      </c>
      <c r="Q39">
        <v>0</v>
      </c>
      <c r="R39">
        <v>40.301265000000001</v>
      </c>
      <c r="S39">
        <v>25.345051999999999</v>
      </c>
      <c r="T39">
        <v>0</v>
      </c>
      <c r="U39">
        <v>402.18670800000001</v>
      </c>
      <c r="V39">
        <v>17.421752000000001</v>
      </c>
      <c r="W39">
        <v>33.421256999999997</v>
      </c>
      <c r="X39">
        <v>141.67400599999999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31.652578999999999</v>
      </c>
      <c r="AF39">
        <v>8.5225899999999992</v>
      </c>
      <c r="AG39">
        <v>0</v>
      </c>
      <c r="AH39">
        <v>0</v>
      </c>
      <c r="AI39">
        <v>0</v>
      </c>
      <c r="AJ39">
        <v>0</v>
      </c>
      <c r="AK39">
        <v>52.162396999999999</v>
      </c>
      <c r="AL39">
        <v>1.3391820000000001</v>
      </c>
      <c r="AM39">
        <v>0</v>
      </c>
      <c r="AN39">
        <v>0.569546</v>
      </c>
      <c r="AO39">
        <v>0</v>
      </c>
      <c r="AP39">
        <v>0.49210900000000002</v>
      </c>
      <c r="AQ39">
        <v>44.834353</v>
      </c>
      <c r="AR39">
        <v>38.170138000000001</v>
      </c>
      <c r="AS39">
        <v>4.5217549999999997</v>
      </c>
      <c r="AT39">
        <v>14.407297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2296.5554860000007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537.20434999999998</v>
      </c>
      <c r="L40">
        <v>417.92439899999999</v>
      </c>
      <c r="M40">
        <v>88.356800000000007</v>
      </c>
      <c r="N40">
        <v>113.44725</v>
      </c>
      <c r="O40">
        <v>118.768466</v>
      </c>
      <c r="P40">
        <v>120.61423499999999</v>
      </c>
      <c r="Q40">
        <v>0</v>
      </c>
      <c r="R40">
        <v>40.301265000000001</v>
      </c>
      <c r="S40">
        <v>25.345051999999999</v>
      </c>
      <c r="T40">
        <v>0</v>
      </c>
      <c r="U40">
        <v>402.18670800000001</v>
      </c>
      <c r="V40">
        <v>17.421752000000001</v>
      </c>
      <c r="W40">
        <v>33.421256999999997</v>
      </c>
      <c r="X40">
        <v>141.67400599999999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31.652578999999999</v>
      </c>
      <c r="AF40">
        <v>8.5225899999999992</v>
      </c>
      <c r="AG40">
        <v>0</v>
      </c>
      <c r="AH40">
        <v>0</v>
      </c>
      <c r="AI40">
        <v>0</v>
      </c>
      <c r="AJ40">
        <v>0</v>
      </c>
      <c r="AK40">
        <v>52.162396999999999</v>
      </c>
      <c r="AL40">
        <v>1.3391820000000001</v>
      </c>
      <c r="AM40">
        <v>0</v>
      </c>
      <c r="AN40">
        <v>0.569546</v>
      </c>
      <c r="AO40">
        <v>0</v>
      </c>
      <c r="AP40">
        <v>0.49210900000000002</v>
      </c>
      <c r="AQ40">
        <v>44.834353</v>
      </c>
      <c r="AR40">
        <v>38.170138000000001</v>
      </c>
      <c r="AS40">
        <v>4.5217549999999997</v>
      </c>
      <c r="AT40">
        <v>14.407297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2253.3374860000008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546.80835000000002</v>
      </c>
      <c r="L41">
        <v>417.92439899999999</v>
      </c>
      <c r="M41">
        <v>88.356800000000007</v>
      </c>
      <c r="N41">
        <v>113.44725</v>
      </c>
      <c r="O41">
        <v>118.768466</v>
      </c>
      <c r="P41">
        <v>120.61423499999999</v>
      </c>
      <c r="Q41">
        <v>0</v>
      </c>
      <c r="R41">
        <v>40.301265000000001</v>
      </c>
      <c r="S41">
        <v>21.788595000000001</v>
      </c>
      <c r="T41">
        <v>0</v>
      </c>
      <c r="U41">
        <v>402.18670800000001</v>
      </c>
      <c r="V41">
        <v>17.421752000000001</v>
      </c>
      <c r="W41">
        <v>33.421256999999997</v>
      </c>
      <c r="X41">
        <v>141.67400599999999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15.826288999999999</v>
      </c>
      <c r="AF41">
        <v>8.5225899999999992</v>
      </c>
      <c r="AG41">
        <v>0</v>
      </c>
      <c r="AH41">
        <v>0</v>
      </c>
      <c r="AI41">
        <v>0</v>
      </c>
      <c r="AJ41">
        <v>0</v>
      </c>
      <c r="AK41">
        <v>52.162396999999999</v>
      </c>
      <c r="AL41">
        <v>1.3391820000000001</v>
      </c>
      <c r="AM41">
        <v>0</v>
      </c>
      <c r="AN41">
        <v>0.569546</v>
      </c>
      <c r="AO41">
        <v>0</v>
      </c>
      <c r="AP41">
        <v>0.49210900000000002</v>
      </c>
      <c r="AQ41">
        <v>35.940089</v>
      </c>
      <c r="AR41">
        <v>3.1808450000000001</v>
      </c>
      <c r="AS41">
        <v>4.5217549999999997</v>
      </c>
      <c r="AT41">
        <v>14.407297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2199.6751820000009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546.81228799999997</v>
      </c>
      <c r="L42">
        <v>417.92439899999999</v>
      </c>
      <c r="M42">
        <v>88.356800000000007</v>
      </c>
      <c r="N42">
        <v>113.44725</v>
      </c>
      <c r="O42">
        <v>118.768466</v>
      </c>
      <c r="P42">
        <v>120.61423499999999</v>
      </c>
      <c r="Q42">
        <v>0</v>
      </c>
      <c r="R42">
        <v>40.301265000000001</v>
      </c>
      <c r="S42">
        <v>21.788595000000001</v>
      </c>
      <c r="T42">
        <v>0</v>
      </c>
      <c r="U42">
        <v>402.18670800000001</v>
      </c>
      <c r="V42">
        <v>17.421752000000001</v>
      </c>
      <c r="W42">
        <v>33.421256999999997</v>
      </c>
      <c r="X42">
        <v>141.67400599999999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15.826288999999999</v>
      </c>
      <c r="AF42">
        <v>8.5225899999999992</v>
      </c>
      <c r="AG42">
        <v>0</v>
      </c>
      <c r="AH42">
        <v>0</v>
      </c>
      <c r="AI42">
        <v>0</v>
      </c>
      <c r="AJ42">
        <v>0</v>
      </c>
      <c r="AK42">
        <v>52.162396999999999</v>
      </c>
      <c r="AL42">
        <v>1.3391820000000001</v>
      </c>
      <c r="AM42">
        <v>0</v>
      </c>
      <c r="AN42">
        <v>0.569546</v>
      </c>
      <c r="AO42">
        <v>0</v>
      </c>
      <c r="AP42">
        <v>0.49210900000000002</v>
      </c>
      <c r="AQ42">
        <v>29.889569000000002</v>
      </c>
      <c r="AR42">
        <v>3.1808450000000001</v>
      </c>
      <c r="AS42">
        <v>4.5217549999999997</v>
      </c>
      <c r="AT42">
        <v>14.407297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2193.6286000000005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539.74480000000005</v>
      </c>
      <c r="L43">
        <v>356.065518</v>
      </c>
      <c r="M43">
        <v>88.356800000000007</v>
      </c>
      <c r="N43">
        <v>113.44725</v>
      </c>
      <c r="O43">
        <v>118.768466</v>
      </c>
      <c r="P43">
        <v>120.61423499999999</v>
      </c>
      <c r="Q43">
        <v>0</v>
      </c>
      <c r="R43">
        <v>40.301265000000001</v>
      </c>
      <c r="S43">
        <v>17.854316000000001</v>
      </c>
      <c r="T43">
        <v>0</v>
      </c>
      <c r="U43">
        <v>402.18670800000001</v>
      </c>
      <c r="V43">
        <v>17.421752000000001</v>
      </c>
      <c r="W43">
        <v>33.421256999999997</v>
      </c>
      <c r="X43">
        <v>141.67400599999999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15.826288999999999</v>
      </c>
      <c r="AF43">
        <v>8.5225899999999992</v>
      </c>
      <c r="AG43">
        <v>0</v>
      </c>
      <c r="AH43">
        <v>0</v>
      </c>
      <c r="AI43">
        <v>0</v>
      </c>
      <c r="AJ43">
        <v>0</v>
      </c>
      <c r="AK43">
        <v>52.162396999999999</v>
      </c>
      <c r="AL43">
        <v>1.3391820000000001</v>
      </c>
      <c r="AM43">
        <v>0</v>
      </c>
      <c r="AN43">
        <v>0.569546</v>
      </c>
      <c r="AO43">
        <v>0</v>
      </c>
      <c r="AP43">
        <v>0.49210900000000002</v>
      </c>
      <c r="AQ43">
        <v>29.889569000000002</v>
      </c>
      <c r="AR43">
        <v>3.1808450000000001</v>
      </c>
      <c r="AS43">
        <v>4.5217549999999997</v>
      </c>
      <c r="AT43">
        <v>14.407297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2120.7679520000002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539.74480000000005</v>
      </c>
      <c r="L44">
        <v>332.29840000000002</v>
      </c>
      <c r="M44">
        <v>88.356800000000007</v>
      </c>
      <c r="N44">
        <v>113.44725</v>
      </c>
      <c r="O44">
        <v>118.768466</v>
      </c>
      <c r="P44">
        <v>120.61423499999999</v>
      </c>
      <c r="Q44">
        <v>0</v>
      </c>
      <c r="R44">
        <v>40.301265000000001</v>
      </c>
      <c r="S44">
        <v>17.854316000000001</v>
      </c>
      <c r="T44">
        <v>0</v>
      </c>
      <c r="U44">
        <v>402.18670800000001</v>
      </c>
      <c r="V44">
        <v>17.421752000000001</v>
      </c>
      <c r="W44">
        <v>33.421256999999997</v>
      </c>
      <c r="X44">
        <v>141.67400599999999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15.826288999999999</v>
      </c>
      <c r="AF44">
        <v>8.5225899999999992</v>
      </c>
      <c r="AG44">
        <v>0</v>
      </c>
      <c r="AH44">
        <v>0</v>
      </c>
      <c r="AI44">
        <v>0</v>
      </c>
      <c r="AJ44">
        <v>0</v>
      </c>
      <c r="AK44">
        <v>52.162396999999999</v>
      </c>
      <c r="AL44">
        <v>1.3391820000000001</v>
      </c>
      <c r="AM44">
        <v>0</v>
      </c>
      <c r="AN44">
        <v>0.569546</v>
      </c>
      <c r="AO44">
        <v>0</v>
      </c>
      <c r="AP44">
        <v>0.49210900000000002</v>
      </c>
      <c r="AQ44">
        <v>14.944784</v>
      </c>
      <c r="AR44">
        <v>3.1808450000000001</v>
      </c>
      <c r="AS44">
        <v>23.771512999999999</v>
      </c>
      <c r="AT44">
        <v>14.407297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2101.3058070000002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539.74480000000005</v>
      </c>
      <c r="L45">
        <v>332.29840000000002</v>
      </c>
      <c r="M45">
        <v>88.356800000000007</v>
      </c>
      <c r="N45">
        <v>113.44725</v>
      </c>
      <c r="O45">
        <v>118.768466</v>
      </c>
      <c r="P45">
        <v>120.61423499999999</v>
      </c>
      <c r="Q45">
        <v>0</v>
      </c>
      <c r="R45">
        <v>34.980649</v>
      </c>
      <c r="S45">
        <v>17.854316000000001</v>
      </c>
      <c r="T45">
        <v>0</v>
      </c>
      <c r="U45">
        <v>402.18670800000001</v>
      </c>
      <c r="V45">
        <v>17.421752000000001</v>
      </c>
      <c r="W45">
        <v>33.421256999999997</v>
      </c>
      <c r="X45">
        <v>141.67400599999999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15.826288999999999</v>
      </c>
      <c r="AF45">
        <v>8.5225899999999992</v>
      </c>
      <c r="AG45">
        <v>0</v>
      </c>
      <c r="AH45">
        <v>0</v>
      </c>
      <c r="AI45">
        <v>0</v>
      </c>
      <c r="AJ45">
        <v>0</v>
      </c>
      <c r="AK45">
        <v>52.162396999999999</v>
      </c>
      <c r="AL45">
        <v>1.3391820000000001</v>
      </c>
      <c r="AM45">
        <v>0</v>
      </c>
      <c r="AN45">
        <v>0.569546</v>
      </c>
      <c r="AO45">
        <v>0</v>
      </c>
      <c r="AP45">
        <v>0.49210900000000002</v>
      </c>
      <c r="AQ45">
        <v>12.101039999999999</v>
      </c>
      <c r="AR45">
        <v>38.170138000000001</v>
      </c>
      <c r="AS45">
        <v>23.771512999999999</v>
      </c>
      <c r="AT45">
        <v>14.407297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2128.1307400000001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539.74480000000005</v>
      </c>
      <c r="L46">
        <v>332.29840000000002</v>
      </c>
      <c r="M46">
        <v>88.356800000000007</v>
      </c>
      <c r="N46">
        <v>113.44725</v>
      </c>
      <c r="O46">
        <v>118.768466</v>
      </c>
      <c r="P46">
        <v>120.61423499999999</v>
      </c>
      <c r="Q46">
        <v>0</v>
      </c>
      <c r="R46">
        <v>34.980649</v>
      </c>
      <c r="S46">
        <v>17.854316000000001</v>
      </c>
      <c r="T46">
        <v>0</v>
      </c>
      <c r="U46">
        <v>402.18670800000001</v>
      </c>
      <c r="V46">
        <v>17.421752000000001</v>
      </c>
      <c r="W46">
        <v>33.421256999999997</v>
      </c>
      <c r="X46">
        <v>141.67400599999999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15.826288999999999</v>
      </c>
      <c r="AF46">
        <v>8.5225899999999992</v>
      </c>
      <c r="AG46">
        <v>0</v>
      </c>
      <c r="AH46">
        <v>0</v>
      </c>
      <c r="AI46">
        <v>0</v>
      </c>
      <c r="AJ46">
        <v>0</v>
      </c>
      <c r="AK46">
        <v>52.162396999999999</v>
      </c>
      <c r="AL46">
        <v>1.3391820000000001</v>
      </c>
      <c r="AM46">
        <v>0</v>
      </c>
      <c r="AN46">
        <v>0.569546</v>
      </c>
      <c r="AO46">
        <v>0</v>
      </c>
      <c r="AP46">
        <v>0.49210900000000002</v>
      </c>
      <c r="AQ46">
        <v>0</v>
      </c>
      <c r="AR46">
        <v>38.170138000000001</v>
      </c>
      <c r="AS46">
        <v>23.771512999999999</v>
      </c>
      <c r="AT46">
        <v>14.407297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2116.0297000000005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546.81228799999997</v>
      </c>
      <c r="L47">
        <v>313.09039999999999</v>
      </c>
      <c r="M47">
        <v>88.356800000000007</v>
      </c>
      <c r="N47">
        <v>113.44725</v>
      </c>
      <c r="O47">
        <v>118.768466</v>
      </c>
      <c r="P47">
        <v>120.61423499999999</v>
      </c>
      <c r="Q47">
        <v>0</v>
      </c>
      <c r="R47">
        <v>34.980649</v>
      </c>
      <c r="S47">
        <v>21.788595000000001</v>
      </c>
      <c r="T47">
        <v>0</v>
      </c>
      <c r="U47">
        <v>402.18670800000001</v>
      </c>
      <c r="V47">
        <v>17.421752000000001</v>
      </c>
      <c r="W47">
        <v>33.421256999999997</v>
      </c>
      <c r="X47">
        <v>141.67400599999999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8.5225899999999992</v>
      </c>
      <c r="AG47">
        <v>0</v>
      </c>
      <c r="AH47">
        <v>0</v>
      </c>
      <c r="AI47">
        <v>0</v>
      </c>
      <c r="AJ47">
        <v>0</v>
      </c>
      <c r="AK47">
        <v>52.162396999999999</v>
      </c>
      <c r="AL47">
        <v>1.3391820000000001</v>
      </c>
      <c r="AM47">
        <v>0</v>
      </c>
      <c r="AN47">
        <v>0.569546</v>
      </c>
      <c r="AO47">
        <v>0</v>
      </c>
      <c r="AP47">
        <v>0.49210900000000002</v>
      </c>
      <c r="AQ47">
        <v>0</v>
      </c>
      <c r="AR47">
        <v>3.1808450000000001</v>
      </c>
      <c r="AS47">
        <v>23.771512999999999</v>
      </c>
      <c r="AT47">
        <v>14.407297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2057.007885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546.81228799999997</v>
      </c>
      <c r="L48">
        <v>293.88240000000002</v>
      </c>
      <c r="M48">
        <v>88.356800000000007</v>
      </c>
      <c r="N48">
        <v>113.44725</v>
      </c>
      <c r="O48">
        <v>118.768466</v>
      </c>
      <c r="P48">
        <v>120.61423499999999</v>
      </c>
      <c r="Q48">
        <v>0</v>
      </c>
      <c r="R48">
        <v>34.980649</v>
      </c>
      <c r="S48">
        <v>21.788595000000001</v>
      </c>
      <c r="T48">
        <v>0</v>
      </c>
      <c r="U48">
        <v>402.18670800000001</v>
      </c>
      <c r="V48">
        <v>17.421752000000001</v>
      </c>
      <c r="W48">
        <v>33.421256999999997</v>
      </c>
      <c r="X48">
        <v>141.67400599999999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8.5225899999999992</v>
      </c>
      <c r="AG48">
        <v>0</v>
      </c>
      <c r="AH48">
        <v>0</v>
      </c>
      <c r="AI48">
        <v>0</v>
      </c>
      <c r="AJ48">
        <v>0</v>
      </c>
      <c r="AK48">
        <v>52.162396999999999</v>
      </c>
      <c r="AL48">
        <v>1.3391820000000001</v>
      </c>
      <c r="AM48">
        <v>0</v>
      </c>
      <c r="AN48">
        <v>0.569546</v>
      </c>
      <c r="AO48">
        <v>0</v>
      </c>
      <c r="AP48">
        <v>0.49210900000000002</v>
      </c>
      <c r="AQ48">
        <v>0</v>
      </c>
      <c r="AR48">
        <v>3.1808450000000001</v>
      </c>
      <c r="AS48">
        <v>23.771512999999999</v>
      </c>
      <c r="AT48">
        <v>14.407297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2037.7998849999999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546.81228799999997</v>
      </c>
      <c r="L49">
        <v>293.88240000000002</v>
      </c>
      <c r="M49">
        <v>88.356800000000007</v>
      </c>
      <c r="N49">
        <v>113.44725</v>
      </c>
      <c r="O49">
        <v>118.768466</v>
      </c>
      <c r="P49">
        <v>120.61423499999999</v>
      </c>
      <c r="Q49">
        <v>0</v>
      </c>
      <c r="R49">
        <v>34.980649</v>
      </c>
      <c r="S49">
        <v>21.788595000000001</v>
      </c>
      <c r="T49">
        <v>0</v>
      </c>
      <c r="U49">
        <v>402.18670800000001</v>
      </c>
      <c r="V49">
        <v>17.421752000000001</v>
      </c>
      <c r="W49">
        <v>33.421256999999997</v>
      </c>
      <c r="X49">
        <v>141.67400599999999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8.5225899999999992</v>
      </c>
      <c r="AG49">
        <v>0</v>
      </c>
      <c r="AH49">
        <v>0</v>
      </c>
      <c r="AI49">
        <v>0</v>
      </c>
      <c r="AJ49">
        <v>0</v>
      </c>
      <c r="AK49">
        <v>52.162396999999999</v>
      </c>
      <c r="AL49">
        <v>1.3391820000000001</v>
      </c>
      <c r="AM49">
        <v>0</v>
      </c>
      <c r="AN49">
        <v>0.569546</v>
      </c>
      <c r="AO49">
        <v>0</v>
      </c>
      <c r="AP49">
        <v>0.49210900000000002</v>
      </c>
      <c r="AQ49">
        <v>0</v>
      </c>
      <c r="AR49">
        <v>3.1808450000000001</v>
      </c>
      <c r="AS49">
        <v>23.771512999999999</v>
      </c>
      <c r="AT49">
        <v>14.407297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2037.7998849999999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546.81228799999997</v>
      </c>
      <c r="L50">
        <v>293.88240000000002</v>
      </c>
      <c r="M50">
        <v>88.356800000000007</v>
      </c>
      <c r="N50">
        <v>113.44725</v>
      </c>
      <c r="O50">
        <v>118.768466</v>
      </c>
      <c r="P50">
        <v>120.61423499999999</v>
      </c>
      <c r="Q50">
        <v>0</v>
      </c>
      <c r="R50">
        <v>34.980649</v>
      </c>
      <c r="S50">
        <v>21.788595000000001</v>
      </c>
      <c r="T50">
        <v>0</v>
      </c>
      <c r="U50">
        <v>402.18670800000001</v>
      </c>
      <c r="V50">
        <v>17.421752000000001</v>
      </c>
      <c r="W50">
        <v>33.421256999999997</v>
      </c>
      <c r="X50">
        <v>141.67400599999999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8.5225899999999992</v>
      </c>
      <c r="AG50">
        <v>0</v>
      </c>
      <c r="AH50">
        <v>0</v>
      </c>
      <c r="AI50">
        <v>0</v>
      </c>
      <c r="AJ50">
        <v>0</v>
      </c>
      <c r="AK50">
        <v>52.162396999999999</v>
      </c>
      <c r="AL50">
        <v>1.3391820000000001</v>
      </c>
      <c r="AM50">
        <v>0</v>
      </c>
      <c r="AN50">
        <v>0.569546</v>
      </c>
      <c r="AO50">
        <v>0</v>
      </c>
      <c r="AP50">
        <v>0.49210900000000002</v>
      </c>
      <c r="AQ50">
        <v>0</v>
      </c>
      <c r="AR50">
        <v>3.1808450000000001</v>
      </c>
      <c r="AS50">
        <v>4.5217549999999997</v>
      </c>
      <c r="AT50">
        <v>14.407297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2018.550127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546.81228799999997</v>
      </c>
      <c r="L51">
        <v>265.07040000000001</v>
      </c>
      <c r="M51">
        <v>88.356800000000007</v>
      </c>
      <c r="N51">
        <v>113.44725</v>
      </c>
      <c r="O51">
        <v>118.768466</v>
      </c>
      <c r="P51">
        <v>120.61423499999999</v>
      </c>
      <c r="Q51">
        <v>0</v>
      </c>
      <c r="R51">
        <v>34.980649</v>
      </c>
      <c r="S51">
        <v>21.788595000000001</v>
      </c>
      <c r="T51">
        <v>0</v>
      </c>
      <c r="U51">
        <v>402.18670800000001</v>
      </c>
      <c r="V51">
        <v>17.421752000000001</v>
      </c>
      <c r="W51">
        <v>33.421256999999997</v>
      </c>
      <c r="X51">
        <v>141.67400599999999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8.5225899999999992</v>
      </c>
      <c r="AG51">
        <v>0</v>
      </c>
      <c r="AH51">
        <v>0</v>
      </c>
      <c r="AI51">
        <v>0</v>
      </c>
      <c r="AJ51">
        <v>0</v>
      </c>
      <c r="AK51">
        <v>52.162396999999999</v>
      </c>
      <c r="AL51">
        <v>1.3391820000000001</v>
      </c>
      <c r="AM51">
        <v>0</v>
      </c>
      <c r="AN51">
        <v>0.569546</v>
      </c>
      <c r="AO51">
        <v>0</v>
      </c>
      <c r="AP51">
        <v>0.49210900000000002</v>
      </c>
      <c r="AQ51">
        <v>0</v>
      </c>
      <c r="AR51">
        <v>3.1808450000000001</v>
      </c>
      <c r="AS51">
        <v>4.5217549999999997</v>
      </c>
      <c r="AT51">
        <v>14.407297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1989.7381269999998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498.79228799999999</v>
      </c>
      <c r="L52">
        <v>255.46639999999999</v>
      </c>
      <c r="M52">
        <v>88.356800000000007</v>
      </c>
      <c r="N52">
        <v>113.44725</v>
      </c>
      <c r="O52">
        <v>118.768466</v>
      </c>
      <c r="P52">
        <v>120.61423499999999</v>
      </c>
      <c r="Q52">
        <v>0</v>
      </c>
      <c r="R52">
        <v>34.980649</v>
      </c>
      <c r="S52">
        <v>21.788595000000001</v>
      </c>
      <c r="T52">
        <v>0</v>
      </c>
      <c r="U52">
        <v>402.18670800000001</v>
      </c>
      <c r="V52">
        <v>17.421752000000001</v>
      </c>
      <c r="W52">
        <v>33.421256999999997</v>
      </c>
      <c r="X52">
        <v>141.67400599999999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8.5225899999999992</v>
      </c>
      <c r="AG52">
        <v>0</v>
      </c>
      <c r="AH52">
        <v>0</v>
      </c>
      <c r="AI52">
        <v>0</v>
      </c>
      <c r="AJ52">
        <v>0</v>
      </c>
      <c r="AK52">
        <v>52.162396999999999</v>
      </c>
      <c r="AL52">
        <v>1.3391820000000001</v>
      </c>
      <c r="AM52">
        <v>0</v>
      </c>
      <c r="AN52">
        <v>0.569546</v>
      </c>
      <c r="AO52">
        <v>0</v>
      </c>
      <c r="AP52">
        <v>0.49210900000000002</v>
      </c>
      <c r="AQ52">
        <v>0</v>
      </c>
      <c r="AR52">
        <v>3.1808450000000001</v>
      </c>
      <c r="AS52">
        <v>4.5217549999999997</v>
      </c>
      <c r="AT52">
        <v>14.407297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1932.1141270000001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450.772288</v>
      </c>
      <c r="L53">
        <v>228.5752</v>
      </c>
      <c r="M53">
        <v>88.356800000000007</v>
      </c>
      <c r="N53">
        <v>113.44725</v>
      </c>
      <c r="O53">
        <v>118.768466</v>
      </c>
      <c r="P53">
        <v>120.61423499999999</v>
      </c>
      <c r="Q53">
        <v>0</v>
      </c>
      <c r="R53">
        <v>34.980649</v>
      </c>
      <c r="S53">
        <v>21.788595000000001</v>
      </c>
      <c r="T53">
        <v>0</v>
      </c>
      <c r="U53">
        <v>402.18670800000001</v>
      </c>
      <c r="V53">
        <v>12.996613</v>
      </c>
      <c r="W53">
        <v>33.421256999999997</v>
      </c>
      <c r="X53">
        <v>141.67400599999999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8.5225899999999992</v>
      </c>
      <c r="AG53">
        <v>0</v>
      </c>
      <c r="AH53">
        <v>0</v>
      </c>
      <c r="AI53">
        <v>0</v>
      </c>
      <c r="AJ53">
        <v>0</v>
      </c>
      <c r="AK53">
        <v>52.162396999999999</v>
      </c>
      <c r="AL53">
        <v>1.3391820000000001</v>
      </c>
      <c r="AM53">
        <v>0</v>
      </c>
      <c r="AN53">
        <v>0.569546</v>
      </c>
      <c r="AO53">
        <v>0</v>
      </c>
      <c r="AP53">
        <v>0.49210900000000002</v>
      </c>
      <c r="AQ53">
        <v>0</v>
      </c>
      <c r="AR53">
        <v>3.1808450000000001</v>
      </c>
      <c r="AS53">
        <v>4.5217549999999997</v>
      </c>
      <c r="AT53">
        <v>14.407297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1852.7777880000001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450.772288</v>
      </c>
      <c r="L54">
        <v>228.5752</v>
      </c>
      <c r="M54">
        <v>88.356800000000007</v>
      </c>
      <c r="N54">
        <v>113.44725</v>
      </c>
      <c r="O54">
        <v>118.768466</v>
      </c>
      <c r="P54">
        <v>120.61423499999999</v>
      </c>
      <c r="Q54">
        <v>0</v>
      </c>
      <c r="R54">
        <v>34.980649</v>
      </c>
      <c r="S54">
        <v>21.788595000000001</v>
      </c>
      <c r="T54">
        <v>0</v>
      </c>
      <c r="U54">
        <v>402.18670800000001</v>
      </c>
      <c r="V54">
        <v>12.996613</v>
      </c>
      <c r="W54">
        <v>33.421256999999997</v>
      </c>
      <c r="X54">
        <v>141.67400599999999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8.5225899999999992</v>
      </c>
      <c r="AG54">
        <v>0</v>
      </c>
      <c r="AH54">
        <v>0</v>
      </c>
      <c r="AI54">
        <v>0</v>
      </c>
      <c r="AJ54">
        <v>0</v>
      </c>
      <c r="AK54">
        <v>52.162396999999999</v>
      </c>
      <c r="AL54">
        <v>1.3391820000000001</v>
      </c>
      <c r="AM54">
        <v>0</v>
      </c>
      <c r="AN54">
        <v>0.569546</v>
      </c>
      <c r="AO54">
        <v>0</v>
      </c>
      <c r="AP54">
        <v>0.49210900000000002</v>
      </c>
      <c r="AQ54">
        <v>0</v>
      </c>
      <c r="AR54">
        <v>3.1808450000000001</v>
      </c>
      <c r="AS54">
        <v>4.5217549999999997</v>
      </c>
      <c r="AT54">
        <v>14.407297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1852.7777880000001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395.6848</v>
      </c>
      <c r="L55">
        <v>228.5752</v>
      </c>
      <c r="M55">
        <v>88.356800000000007</v>
      </c>
      <c r="N55">
        <v>113.44725</v>
      </c>
      <c r="O55">
        <v>118.768466</v>
      </c>
      <c r="P55">
        <v>120.61423499999999</v>
      </c>
      <c r="Q55">
        <v>0</v>
      </c>
      <c r="R55">
        <v>27.292359000000001</v>
      </c>
      <c r="S55">
        <v>16.893916000000001</v>
      </c>
      <c r="T55">
        <v>0</v>
      </c>
      <c r="U55">
        <v>402.18670800000001</v>
      </c>
      <c r="V55">
        <v>8.6120029999999996</v>
      </c>
      <c r="W55">
        <v>33.421256999999997</v>
      </c>
      <c r="X55">
        <v>141.67400599999999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8.5225899999999992</v>
      </c>
      <c r="AG55">
        <v>0</v>
      </c>
      <c r="AH55">
        <v>0</v>
      </c>
      <c r="AI55">
        <v>0</v>
      </c>
      <c r="AJ55">
        <v>0</v>
      </c>
      <c r="AK55">
        <v>52.162396999999999</v>
      </c>
      <c r="AL55">
        <v>1.3391820000000001</v>
      </c>
      <c r="AM55">
        <v>0</v>
      </c>
      <c r="AN55">
        <v>0.569546</v>
      </c>
      <c r="AO55">
        <v>0</v>
      </c>
      <c r="AP55">
        <v>0.49210900000000002</v>
      </c>
      <c r="AQ55">
        <v>0</v>
      </c>
      <c r="AR55">
        <v>3.1808450000000001</v>
      </c>
      <c r="AS55">
        <v>4.5217549999999997</v>
      </c>
      <c r="AT55">
        <v>14.407297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1780.7227209999999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347.66480000000001</v>
      </c>
      <c r="L56">
        <v>228.5752</v>
      </c>
      <c r="M56">
        <v>88.356800000000007</v>
      </c>
      <c r="N56">
        <v>113.44725</v>
      </c>
      <c r="O56">
        <v>118.768466</v>
      </c>
      <c r="P56">
        <v>120.61423499999999</v>
      </c>
      <c r="Q56">
        <v>0</v>
      </c>
      <c r="R56">
        <v>27.292359000000001</v>
      </c>
      <c r="S56">
        <v>16.893916000000001</v>
      </c>
      <c r="T56">
        <v>0</v>
      </c>
      <c r="U56">
        <v>402.18670800000001</v>
      </c>
      <c r="V56">
        <v>8.6120029999999996</v>
      </c>
      <c r="W56">
        <v>33.421256999999997</v>
      </c>
      <c r="X56">
        <v>141.67400599999999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8.5225899999999992</v>
      </c>
      <c r="AG56">
        <v>0</v>
      </c>
      <c r="AH56">
        <v>0</v>
      </c>
      <c r="AI56">
        <v>0</v>
      </c>
      <c r="AJ56">
        <v>0</v>
      </c>
      <c r="AK56">
        <v>52.162396999999999</v>
      </c>
      <c r="AL56">
        <v>1.3391820000000001</v>
      </c>
      <c r="AM56">
        <v>0</v>
      </c>
      <c r="AN56">
        <v>0.569546</v>
      </c>
      <c r="AO56">
        <v>0</v>
      </c>
      <c r="AP56">
        <v>0.49210900000000002</v>
      </c>
      <c r="AQ56">
        <v>0</v>
      </c>
      <c r="AR56">
        <v>3.1808450000000001</v>
      </c>
      <c r="AS56">
        <v>4.5217549999999997</v>
      </c>
      <c r="AT56">
        <v>14.407297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1732.7027209999999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347.66480000000001</v>
      </c>
      <c r="L57">
        <v>228.5752</v>
      </c>
      <c r="M57">
        <v>88.356800000000007</v>
      </c>
      <c r="N57">
        <v>113.44725</v>
      </c>
      <c r="O57">
        <v>118.768466</v>
      </c>
      <c r="P57">
        <v>120.61423499999999</v>
      </c>
      <c r="Q57">
        <v>0</v>
      </c>
      <c r="R57">
        <v>27.292359000000001</v>
      </c>
      <c r="S57">
        <v>16.893916000000001</v>
      </c>
      <c r="T57">
        <v>0</v>
      </c>
      <c r="U57">
        <v>402.18670800000001</v>
      </c>
      <c r="V57">
        <v>8.6120029999999996</v>
      </c>
      <c r="W57">
        <v>33.421256999999997</v>
      </c>
      <c r="X57">
        <v>141.67400599999999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8.5225899999999992</v>
      </c>
      <c r="AG57">
        <v>0</v>
      </c>
      <c r="AH57">
        <v>0</v>
      </c>
      <c r="AI57">
        <v>0</v>
      </c>
      <c r="AJ57">
        <v>0</v>
      </c>
      <c r="AK57">
        <v>52.162396999999999</v>
      </c>
      <c r="AL57">
        <v>1.3391820000000001</v>
      </c>
      <c r="AM57">
        <v>0</v>
      </c>
      <c r="AN57">
        <v>0.569546</v>
      </c>
      <c r="AO57">
        <v>0</v>
      </c>
      <c r="AP57">
        <v>0.49210900000000002</v>
      </c>
      <c r="AQ57">
        <v>0</v>
      </c>
      <c r="AR57">
        <v>3.1808450000000001</v>
      </c>
      <c r="AS57">
        <v>4.5217549999999997</v>
      </c>
      <c r="AT57">
        <v>14.407297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1732.7027209999999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347.66480000000001</v>
      </c>
      <c r="L58">
        <v>228.5752</v>
      </c>
      <c r="M58">
        <v>88.356800000000007</v>
      </c>
      <c r="N58">
        <v>113.44725</v>
      </c>
      <c r="O58">
        <v>118.768466</v>
      </c>
      <c r="P58">
        <v>120.61423499999999</v>
      </c>
      <c r="Q58">
        <v>0</v>
      </c>
      <c r="R58">
        <v>27.292359000000001</v>
      </c>
      <c r="S58">
        <v>16.893916000000001</v>
      </c>
      <c r="T58">
        <v>0</v>
      </c>
      <c r="U58">
        <v>402.18670800000001</v>
      </c>
      <c r="V58">
        <v>8.6120029999999996</v>
      </c>
      <c r="W58">
        <v>33.421256999999997</v>
      </c>
      <c r="X58">
        <v>141.67400599999999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8.5225899999999992</v>
      </c>
      <c r="AG58">
        <v>0</v>
      </c>
      <c r="AH58">
        <v>0</v>
      </c>
      <c r="AI58">
        <v>0</v>
      </c>
      <c r="AJ58">
        <v>0</v>
      </c>
      <c r="AK58">
        <v>52.162396999999999</v>
      </c>
      <c r="AL58">
        <v>1.3391820000000001</v>
      </c>
      <c r="AM58">
        <v>0</v>
      </c>
      <c r="AN58">
        <v>0.569546</v>
      </c>
      <c r="AO58">
        <v>0</v>
      </c>
      <c r="AP58">
        <v>0.49210900000000002</v>
      </c>
      <c r="AQ58">
        <v>0</v>
      </c>
      <c r="AR58">
        <v>3.1808450000000001</v>
      </c>
      <c r="AS58">
        <v>4.5217549999999997</v>
      </c>
      <c r="AT58">
        <v>14.407297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1732.7027209999999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347.66480000000001</v>
      </c>
      <c r="L59">
        <v>228.5752</v>
      </c>
      <c r="M59">
        <v>88.356800000000007</v>
      </c>
      <c r="N59">
        <v>113.44725</v>
      </c>
      <c r="O59">
        <v>118.768466</v>
      </c>
      <c r="P59">
        <v>120.61423499999999</v>
      </c>
      <c r="Q59">
        <v>0</v>
      </c>
      <c r="R59">
        <v>27.292359000000001</v>
      </c>
      <c r="S59">
        <v>16.893916000000001</v>
      </c>
      <c r="T59">
        <v>0</v>
      </c>
      <c r="U59">
        <v>402.18670800000001</v>
      </c>
      <c r="V59">
        <v>8.6120029999999996</v>
      </c>
      <c r="W59">
        <v>33.421256999999997</v>
      </c>
      <c r="X59">
        <v>141.67400599999999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8.5225899999999992</v>
      </c>
      <c r="AG59">
        <v>0</v>
      </c>
      <c r="AH59">
        <v>0</v>
      </c>
      <c r="AI59">
        <v>0</v>
      </c>
      <c r="AJ59">
        <v>0</v>
      </c>
      <c r="AK59">
        <v>52.162396999999999</v>
      </c>
      <c r="AL59">
        <v>1.3391820000000001</v>
      </c>
      <c r="AM59">
        <v>0</v>
      </c>
      <c r="AN59">
        <v>0.569546</v>
      </c>
      <c r="AO59">
        <v>0</v>
      </c>
      <c r="AP59">
        <v>0.49210900000000002</v>
      </c>
      <c r="AQ59">
        <v>0</v>
      </c>
      <c r="AR59">
        <v>3.1808450000000001</v>
      </c>
      <c r="AS59">
        <v>4.5217549999999997</v>
      </c>
      <c r="AT59">
        <v>14.407297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1732.7027209999999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347.66480000000001</v>
      </c>
      <c r="L60">
        <v>228.5752</v>
      </c>
      <c r="M60">
        <v>88.356800000000007</v>
      </c>
      <c r="N60">
        <v>113.44725</v>
      </c>
      <c r="O60">
        <v>118.768466</v>
      </c>
      <c r="P60">
        <v>120.61423499999999</v>
      </c>
      <c r="Q60">
        <v>0</v>
      </c>
      <c r="R60">
        <v>34.980649</v>
      </c>
      <c r="S60">
        <v>16.893916000000001</v>
      </c>
      <c r="T60">
        <v>0</v>
      </c>
      <c r="U60">
        <v>402.18670800000001</v>
      </c>
      <c r="V60">
        <v>12.996613</v>
      </c>
      <c r="W60">
        <v>33.421256999999997</v>
      </c>
      <c r="X60">
        <v>141.67400599999999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8.5225899999999992</v>
      </c>
      <c r="AG60">
        <v>0</v>
      </c>
      <c r="AH60">
        <v>0</v>
      </c>
      <c r="AI60">
        <v>0</v>
      </c>
      <c r="AJ60">
        <v>0</v>
      </c>
      <c r="AK60">
        <v>52.162396999999999</v>
      </c>
      <c r="AL60">
        <v>6.6959090000000003</v>
      </c>
      <c r="AM60">
        <v>0</v>
      </c>
      <c r="AN60">
        <v>0.569546</v>
      </c>
      <c r="AO60">
        <v>0</v>
      </c>
      <c r="AP60">
        <v>0.49210900000000002</v>
      </c>
      <c r="AQ60">
        <v>0</v>
      </c>
      <c r="AR60">
        <v>3.1808450000000001</v>
      </c>
      <c r="AS60">
        <v>4.5217549999999997</v>
      </c>
      <c r="AT60">
        <v>14.407297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1750.1323480000001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347.66480000000001</v>
      </c>
      <c r="L61">
        <v>228.5752</v>
      </c>
      <c r="M61">
        <v>88.356800000000007</v>
      </c>
      <c r="N61">
        <v>113.44725</v>
      </c>
      <c r="O61">
        <v>118.768466</v>
      </c>
      <c r="P61">
        <v>120.61423499999999</v>
      </c>
      <c r="Q61">
        <v>0</v>
      </c>
      <c r="R61">
        <v>34.980649</v>
      </c>
      <c r="S61">
        <v>16.893916000000001</v>
      </c>
      <c r="T61">
        <v>0</v>
      </c>
      <c r="U61">
        <v>402.18670800000001</v>
      </c>
      <c r="V61">
        <v>12.996613</v>
      </c>
      <c r="W61">
        <v>33.421256999999997</v>
      </c>
      <c r="X61">
        <v>141.67400599999999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8.5225899999999992</v>
      </c>
      <c r="AG61">
        <v>0</v>
      </c>
      <c r="AH61">
        <v>0</v>
      </c>
      <c r="AI61">
        <v>0</v>
      </c>
      <c r="AJ61">
        <v>0</v>
      </c>
      <c r="AK61">
        <v>52.162396999999999</v>
      </c>
      <c r="AL61">
        <v>68.075073000000003</v>
      </c>
      <c r="AM61">
        <v>0</v>
      </c>
      <c r="AN61">
        <v>0.569546</v>
      </c>
      <c r="AO61">
        <v>0</v>
      </c>
      <c r="AP61">
        <v>0.49210900000000002</v>
      </c>
      <c r="AQ61">
        <v>0</v>
      </c>
      <c r="AR61">
        <v>3.1808450000000001</v>
      </c>
      <c r="AS61">
        <v>4.5217549999999997</v>
      </c>
      <c r="AT61">
        <v>14.407297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1811.511512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347.66480000000001</v>
      </c>
      <c r="L62">
        <v>228.5752</v>
      </c>
      <c r="M62">
        <v>88.356800000000007</v>
      </c>
      <c r="N62">
        <v>113.44725</v>
      </c>
      <c r="O62">
        <v>118.768466</v>
      </c>
      <c r="P62">
        <v>120.61423499999999</v>
      </c>
      <c r="Q62">
        <v>0</v>
      </c>
      <c r="R62">
        <v>34.980649</v>
      </c>
      <c r="S62">
        <v>16.893916000000001</v>
      </c>
      <c r="T62">
        <v>0</v>
      </c>
      <c r="U62">
        <v>402.18670800000001</v>
      </c>
      <c r="V62">
        <v>12.996613</v>
      </c>
      <c r="W62">
        <v>33.421256999999997</v>
      </c>
      <c r="X62">
        <v>141.67400599999999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8.5225899999999992</v>
      </c>
      <c r="AG62">
        <v>0</v>
      </c>
      <c r="AH62">
        <v>0</v>
      </c>
      <c r="AI62">
        <v>0</v>
      </c>
      <c r="AJ62">
        <v>0</v>
      </c>
      <c r="AK62">
        <v>52.162396999999999</v>
      </c>
      <c r="AL62">
        <v>68.075073000000003</v>
      </c>
      <c r="AM62">
        <v>0</v>
      </c>
      <c r="AN62">
        <v>0.569546</v>
      </c>
      <c r="AO62">
        <v>0</v>
      </c>
      <c r="AP62">
        <v>0.49210900000000002</v>
      </c>
      <c r="AQ62">
        <v>14.944784</v>
      </c>
      <c r="AR62">
        <v>3.1808450000000001</v>
      </c>
      <c r="AS62">
        <v>4.5217549999999997</v>
      </c>
      <c r="AT62">
        <v>14.407297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1826.4562960000001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347.66480000000001</v>
      </c>
      <c r="L63">
        <v>228.5752</v>
      </c>
      <c r="M63">
        <v>88.356800000000007</v>
      </c>
      <c r="N63">
        <v>113.44725</v>
      </c>
      <c r="O63">
        <v>118.768466</v>
      </c>
      <c r="P63">
        <v>120.61423499999999</v>
      </c>
      <c r="Q63">
        <v>0</v>
      </c>
      <c r="R63">
        <v>34.980649</v>
      </c>
      <c r="S63">
        <v>16.893916000000001</v>
      </c>
      <c r="T63">
        <v>0</v>
      </c>
      <c r="U63">
        <v>402.18670800000001</v>
      </c>
      <c r="V63">
        <v>12.996613</v>
      </c>
      <c r="W63">
        <v>33.421256999999997</v>
      </c>
      <c r="X63">
        <v>141.67400599999999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8.5225899999999992</v>
      </c>
      <c r="AG63">
        <v>0</v>
      </c>
      <c r="AH63">
        <v>0</v>
      </c>
      <c r="AI63">
        <v>0</v>
      </c>
      <c r="AJ63">
        <v>0</v>
      </c>
      <c r="AK63">
        <v>52.162396999999999</v>
      </c>
      <c r="AL63">
        <v>6.6959090000000003</v>
      </c>
      <c r="AM63">
        <v>0</v>
      </c>
      <c r="AN63">
        <v>0.569546</v>
      </c>
      <c r="AO63">
        <v>0</v>
      </c>
      <c r="AP63">
        <v>0.49210900000000002</v>
      </c>
      <c r="AQ63">
        <v>14.944784</v>
      </c>
      <c r="AR63">
        <v>3.1808450000000001</v>
      </c>
      <c r="AS63">
        <v>4.5217549999999997</v>
      </c>
      <c r="AT63">
        <v>14.407297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1765.0771320000001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347.66480000000001</v>
      </c>
      <c r="L64">
        <v>228.5752</v>
      </c>
      <c r="M64">
        <v>88.356800000000007</v>
      </c>
      <c r="N64">
        <v>113.44725</v>
      </c>
      <c r="O64">
        <v>118.768466</v>
      </c>
      <c r="P64">
        <v>120.61423499999999</v>
      </c>
      <c r="Q64">
        <v>0</v>
      </c>
      <c r="R64">
        <v>34.980649</v>
      </c>
      <c r="S64">
        <v>16.893916000000001</v>
      </c>
      <c r="T64">
        <v>0</v>
      </c>
      <c r="U64">
        <v>402.18670800000001</v>
      </c>
      <c r="V64">
        <v>12.996613</v>
      </c>
      <c r="W64">
        <v>33.421256999999997</v>
      </c>
      <c r="X64">
        <v>141.67400599999999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8.5225899999999992</v>
      </c>
      <c r="AG64">
        <v>0</v>
      </c>
      <c r="AH64">
        <v>0</v>
      </c>
      <c r="AI64">
        <v>0</v>
      </c>
      <c r="AJ64">
        <v>0</v>
      </c>
      <c r="AK64">
        <v>52.162396999999999</v>
      </c>
      <c r="AL64">
        <v>1.3391820000000001</v>
      </c>
      <c r="AM64">
        <v>0</v>
      </c>
      <c r="AN64">
        <v>0.569546</v>
      </c>
      <c r="AO64">
        <v>0</v>
      </c>
      <c r="AP64">
        <v>0.49210900000000002</v>
      </c>
      <c r="AQ64">
        <v>14.944784</v>
      </c>
      <c r="AR64">
        <v>3.1808450000000001</v>
      </c>
      <c r="AS64">
        <v>4.5217549999999997</v>
      </c>
      <c r="AT64">
        <v>14.407297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1759.720405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366.87279999999998</v>
      </c>
      <c r="L65">
        <v>228.5752</v>
      </c>
      <c r="M65">
        <v>88.356800000000007</v>
      </c>
      <c r="N65">
        <v>113.44725</v>
      </c>
      <c r="O65">
        <v>118.768466</v>
      </c>
      <c r="P65">
        <v>120.61423499999999</v>
      </c>
      <c r="Q65">
        <v>0</v>
      </c>
      <c r="R65">
        <v>34.980649</v>
      </c>
      <c r="S65">
        <v>16.893916000000001</v>
      </c>
      <c r="T65">
        <v>0</v>
      </c>
      <c r="U65">
        <v>402.18670800000001</v>
      </c>
      <c r="V65">
        <v>12.996613</v>
      </c>
      <c r="W65">
        <v>33.421256999999997</v>
      </c>
      <c r="X65">
        <v>141.67400599999999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8.5225899999999992</v>
      </c>
      <c r="AG65">
        <v>0</v>
      </c>
      <c r="AH65">
        <v>0</v>
      </c>
      <c r="AI65">
        <v>0</v>
      </c>
      <c r="AJ65">
        <v>0</v>
      </c>
      <c r="AK65">
        <v>52.162396999999999</v>
      </c>
      <c r="AL65">
        <v>1.3391820000000001</v>
      </c>
      <c r="AM65">
        <v>0</v>
      </c>
      <c r="AN65">
        <v>0.569546</v>
      </c>
      <c r="AO65">
        <v>0</v>
      </c>
      <c r="AP65">
        <v>0.49210900000000002</v>
      </c>
      <c r="AQ65">
        <v>29.889569000000002</v>
      </c>
      <c r="AR65">
        <v>6.3616900000000003</v>
      </c>
      <c r="AS65">
        <v>4.5217549999999997</v>
      </c>
      <c r="AT65">
        <v>14.407297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1797.0540349999999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395.6848</v>
      </c>
      <c r="L66">
        <v>228.5752</v>
      </c>
      <c r="M66">
        <v>88.356800000000007</v>
      </c>
      <c r="N66">
        <v>113.44725</v>
      </c>
      <c r="O66">
        <v>118.768466</v>
      </c>
      <c r="P66">
        <v>120.61423499999999</v>
      </c>
      <c r="Q66">
        <v>0</v>
      </c>
      <c r="R66">
        <v>34.980649</v>
      </c>
      <c r="S66">
        <v>16.893916000000001</v>
      </c>
      <c r="T66">
        <v>0</v>
      </c>
      <c r="U66">
        <v>402.18670800000001</v>
      </c>
      <c r="V66">
        <v>12.996613</v>
      </c>
      <c r="W66">
        <v>33.421256999999997</v>
      </c>
      <c r="X66">
        <v>141.67400599999999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8.5225899999999992</v>
      </c>
      <c r="AG66">
        <v>0</v>
      </c>
      <c r="AH66">
        <v>0</v>
      </c>
      <c r="AI66">
        <v>0</v>
      </c>
      <c r="AJ66">
        <v>0</v>
      </c>
      <c r="AK66">
        <v>52.162396999999999</v>
      </c>
      <c r="AL66">
        <v>1.3391820000000001</v>
      </c>
      <c r="AM66">
        <v>0</v>
      </c>
      <c r="AN66">
        <v>0.569546</v>
      </c>
      <c r="AO66">
        <v>0</v>
      </c>
      <c r="AP66">
        <v>0.49210900000000002</v>
      </c>
      <c r="AQ66">
        <v>29.889569000000002</v>
      </c>
      <c r="AR66">
        <v>6.3616900000000003</v>
      </c>
      <c r="AS66">
        <v>4.5217549999999997</v>
      </c>
      <c r="AT66">
        <v>14.407297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1825.8660349999998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443.70479999999998</v>
      </c>
      <c r="L67">
        <v>245.86240000000001</v>
      </c>
      <c r="M67">
        <v>88.356800000000007</v>
      </c>
      <c r="N67">
        <v>113.44725</v>
      </c>
      <c r="O67">
        <v>118.768466</v>
      </c>
      <c r="P67">
        <v>120.61423499999999</v>
      </c>
      <c r="Q67">
        <v>0</v>
      </c>
      <c r="R67">
        <v>34.980649</v>
      </c>
      <c r="S67">
        <v>16.893916000000001</v>
      </c>
      <c r="T67">
        <v>0</v>
      </c>
      <c r="U67">
        <v>402.18670800000001</v>
      </c>
      <c r="V67">
        <v>17.421752000000001</v>
      </c>
      <c r="W67">
        <v>33.421256999999997</v>
      </c>
      <c r="X67">
        <v>141.67400599999999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15.826288999999999</v>
      </c>
      <c r="AF67">
        <v>8.5225899999999992</v>
      </c>
      <c r="AG67">
        <v>0</v>
      </c>
      <c r="AH67">
        <v>0</v>
      </c>
      <c r="AI67">
        <v>0</v>
      </c>
      <c r="AJ67">
        <v>0</v>
      </c>
      <c r="AK67">
        <v>52.162396999999999</v>
      </c>
      <c r="AL67">
        <v>1.3391820000000001</v>
      </c>
      <c r="AM67">
        <v>0</v>
      </c>
      <c r="AN67">
        <v>0.569546</v>
      </c>
      <c r="AO67">
        <v>0</v>
      </c>
      <c r="AP67">
        <v>0.49210900000000002</v>
      </c>
      <c r="AQ67">
        <v>29.889569000000002</v>
      </c>
      <c r="AR67">
        <v>6.8918299999999997</v>
      </c>
      <c r="AS67">
        <v>4.5217549999999997</v>
      </c>
      <c r="AT67">
        <v>14.407297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1911.9548029999999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434.10079999999999</v>
      </c>
      <c r="L68">
        <v>265.07040000000001</v>
      </c>
      <c r="M68">
        <v>88.356800000000007</v>
      </c>
      <c r="N68">
        <v>113.44725</v>
      </c>
      <c r="O68">
        <v>118.768466</v>
      </c>
      <c r="P68">
        <v>120.61423499999999</v>
      </c>
      <c r="Q68">
        <v>0</v>
      </c>
      <c r="R68">
        <v>34.980649</v>
      </c>
      <c r="S68">
        <v>16.893916000000001</v>
      </c>
      <c r="T68">
        <v>0</v>
      </c>
      <c r="U68">
        <v>402.18670800000001</v>
      </c>
      <c r="V68">
        <v>17.421752000000001</v>
      </c>
      <c r="W68">
        <v>33.421256999999997</v>
      </c>
      <c r="X68">
        <v>141.67400599999999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15.826288999999999</v>
      </c>
      <c r="AF68">
        <v>8.5225899999999992</v>
      </c>
      <c r="AG68">
        <v>0</v>
      </c>
      <c r="AH68">
        <v>0</v>
      </c>
      <c r="AI68">
        <v>0</v>
      </c>
      <c r="AJ68">
        <v>0</v>
      </c>
      <c r="AK68">
        <v>52.162396999999999</v>
      </c>
      <c r="AL68">
        <v>1.3391820000000001</v>
      </c>
      <c r="AM68">
        <v>0</v>
      </c>
      <c r="AN68">
        <v>0.569546</v>
      </c>
      <c r="AO68">
        <v>0</v>
      </c>
      <c r="AP68">
        <v>0.49210900000000002</v>
      </c>
      <c r="AQ68">
        <v>29.889569000000002</v>
      </c>
      <c r="AR68">
        <v>6.8918299999999997</v>
      </c>
      <c r="AS68">
        <v>4.5217549999999997</v>
      </c>
      <c r="AT68">
        <v>14.407297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1921.5588029999999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453.30880000000002</v>
      </c>
      <c r="L69">
        <v>313.09039999999999</v>
      </c>
      <c r="M69">
        <v>88.356800000000007</v>
      </c>
      <c r="N69">
        <v>113.44725</v>
      </c>
      <c r="O69">
        <v>118.768466</v>
      </c>
      <c r="P69">
        <v>120.61423499999999</v>
      </c>
      <c r="Q69">
        <v>0</v>
      </c>
      <c r="R69">
        <v>40.301265000000001</v>
      </c>
      <c r="S69">
        <v>16.893916000000001</v>
      </c>
      <c r="T69">
        <v>0</v>
      </c>
      <c r="U69">
        <v>402.18670800000001</v>
      </c>
      <c r="V69">
        <v>17.421752000000001</v>
      </c>
      <c r="W69">
        <v>33.421256999999997</v>
      </c>
      <c r="X69">
        <v>141.67400599999999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15.826288999999999</v>
      </c>
      <c r="AF69">
        <v>8.5225899999999992</v>
      </c>
      <c r="AG69">
        <v>0</v>
      </c>
      <c r="AH69">
        <v>22.191770999999999</v>
      </c>
      <c r="AI69">
        <v>0</v>
      </c>
      <c r="AJ69">
        <v>0</v>
      </c>
      <c r="AK69">
        <v>52.162396999999999</v>
      </c>
      <c r="AL69">
        <v>1.3391820000000001</v>
      </c>
      <c r="AM69">
        <v>0</v>
      </c>
      <c r="AN69">
        <v>0.569546</v>
      </c>
      <c r="AO69">
        <v>0</v>
      </c>
      <c r="AP69">
        <v>6.0283350000000002</v>
      </c>
      <c r="AQ69">
        <v>29.889569000000002</v>
      </c>
      <c r="AR69">
        <v>6.8918299999999997</v>
      </c>
      <c r="AS69">
        <v>4.5217549999999997</v>
      </c>
      <c r="AT69">
        <v>14.407297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2021.8354159999999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462.9128</v>
      </c>
      <c r="L70">
        <v>374.06369899999999</v>
      </c>
      <c r="M70">
        <v>88.356800000000007</v>
      </c>
      <c r="N70">
        <v>113.44725</v>
      </c>
      <c r="O70">
        <v>118.768466</v>
      </c>
      <c r="P70">
        <v>120.61423499999999</v>
      </c>
      <c r="Q70">
        <v>0</v>
      </c>
      <c r="R70">
        <v>40.301265000000001</v>
      </c>
      <c r="S70">
        <v>16.893916000000001</v>
      </c>
      <c r="T70">
        <v>0</v>
      </c>
      <c r="U70">
        <v>402.18670800000001</v>
      </c>
      <c r="V70">
        <v>17.421752000000001</v>
      </c>
      <c r="W70">
        <v>33.421256999999997</v>
      </c>
      <c r="X70">
        <v>141.67400599999999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15.826288999999999</v>
      </c>
      <c r="AF70">
        <v>8.5225899999999992</v>
      </c>
      <c r="AG70">
        <v>0</v>
      </c>
      <c r="AH70">
        <v>44.929240999999998</v>
      </c>
      <c r="AI70">
        <v>0</v>
      </c>
      <c r="AJ70">
        <v>0</v>
      </c>
      <c r="AK70">
        <v>52.162396999999999</v>
      </c>
      <c r="AL70">
        <v>1.3391820000000001</v>
      </c>
      <c r="AM70">
        <v>0</v>
      </c>
      <c r="AN70">
        <v>0.569546</v>
      </c>
      <c r="AO70">
        <v>0</v>
      </c>
      <c r="AP70">
        <v>6.0283350000000002</v>
      </c>
      <c r="AQ70">
        <v>44.834353</v>
      </c>
      <c r="AR70">
        <v>6.8918299999999997</v>
      </c>
      <c r="AS70">
        <v>4.5217549999999997</v>
      </c>
      <c r="AT70">
        <v>14.407297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2130.0949690000011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566.01634999999999</v>
      </c>
      <c r="L71">
        <v>417.92351000000002</v>
      </c>
      <c r="M71">
        <v>88.356800000000007</v>
      </c>
      <c r="N71">
        <v>113.44725</v>
      </c>
      <c r="O71">
        <v>118.768466</v>
      </c>
      <c r="P71">
        <v>120.61423499999999</v>
      </c>
      <c r="Q71">
        <v>0</v>
      </c>
      <c r="R71">
        <v>40.301265000000001</v>
      </c>
      <c r="S71">
        <v>25.339141999999999</v>
      </c>
      <c r="T71">
        <v>0</v>
      </c>
      <c r="U71">
        <v>402.18670800000001</v>
      </c>
      <c r="V71">
        <v>17.421752000000001</v>
      </c>
      <c r="W71">
        <v>33.421256999999997</v>
      </c>
      <c r="X71">
        <v>141.67400599999999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15.826288999999999</v>
      </c>
      <c r="AF71">
        <v>8.5225899999999992</v>
      </c>
      <c r="AG71">
        <v>0</v>
      </c>
      <c r="AH71">
        <v>67.393861000000001</v>
      </c>
      <c r="AI71">
        <v>0</v>
      </c>
      <c r="AJ71">
        <v>0</v>
      </c>
      <c r="AK71">
        <v>52.162396999999999</v>
      </c>
      <c r="AL71">
        <v>1.3391820000000001</v>
      </c>
      <c r="AM71">
        <v>0</v>
      </c>
      <c r="AN71">
        <v>0.569546</v>
      </c>
      <c r="AO71">
        <v>0</v>
      </c>
      <c r="AP71">
        <v>0.49210900000000002</v>
      </c>
      <c r="AQ71">
        <v>44.834353</v>
      </c>
      <c r="AR71">
        <v>6.8918299999999997</v>
      </c>
      <c r="AS71">
        <v>4.5217549999999997</v>
      </c>
      <c r="AT71">
        <v>14.407297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2302.4319500000011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622.77449100000001</v>
      </c>
      <c r="L72">
        <v>417.92439899999999</v>
      </c>
      <c r="M72">
        <v>88.356800000000007</v>
      </c>
      <c r="N72">
        <v>113.44725</v>
      </c>
      <c r="O72">
        <v>118.768466</v>
      </c>
      <c r="P72">
        <v>120.61423499999999</v>
      </c>
      <c r="Q72">
        <v>0</v>
      </c>
      <c r="R72">
        <v>40.301265000000001</v>
      </c>
      <c r="S72">
        <v>25.345051999999999</v>
      </c>
      <c r="T72">
        <v>0</v>
      </c>
      <c r="U72">
        <v>402.18670800000001</v>
      </c>
      <c r="V72">
        <v>17.421752000000001</v>
      </c>
      <c r="W72">
        <v>33.421256999999997</v>
      </c>
      <c r="X72">
        <v>141.67400599999999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15.826288999999999</v>
      </c>
      <c r="AF72">
        <v>17.045179000000001</v>
      </c>
      <c r="AG72">
        <v>0</v>
      </c>
      <c r="AH72">
        <v>89.858480999999998</v>
      </c>
      <c r="AI72">
        <v>0</v>
      </c>
      <c r="AJ72">
        <v>0</v>
      </c>
      <c r="AK72">
        <v>52.162396999999999</v>
      </c>
      <c r="AL72">
        <v>1.3391820000000001</v>
      </c>
      <c r="AM72">
        <v>4.3527250000000004</v>
      </c>
      <c r="AN72">
        <v>0.569546</v>
      </c>
      <c r="AO72">
        <v>0</v>
      </c>
      <c r="AP72">
        <v>0.49210900000000002</v>
      </c>
      <c r="AQ72">
        <v>44.834353</v>
      </c>
      <c r="AR72">
        <v>6.8918299999999997</v>
      </c>
      <c r="AS72">
        <v>4.5217549999999997</v>
      </c>
      <c r="AT72">
        <v>14.407297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2394.5368240000016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623.05565799999999</v>
      </c>
      <c r="L73">
        <v>417.92439899999999</v>
      </c>
      <c r="M73">
        <v>88.356800000000007</v>
      </c>
      <c r="N73">
        <v>113.44725</v>
      </c>
      <c r="O73">
        <v>118.768466</v>
      </c>
      <c r="P73">
        <v>120.61423499999999</v>
      </c>
      <c r="Q73">
        <v>0</v>
      </c>
      <c r="R73">
        <v>40.301265000000001</v>
      </c>
      <c r="S73">
        <v>25.345051999999999</v>
      </c>
      <c r="T73">
        <v>0</v>
      </c>
      <c r="U73">
        <v>402.18670800000001</v>
      </c>
      <c r="V73">
        <v>17.421752000000001</v>
      </c>
      <c r="W73">
        <v>33.421256999999997</v>
      </c>
      <c r="X73">
        <v>141.67400599999999</v>
      </c>
      <c r="Y73">
        <v>0</v>
      </c>
      <c r="Z73">
        <v>1.05644</v>
      </c>
      <c r="AA73">
        <v>6.7525719999999998</v>
      </c>
      <c r="AB73">
        <v>12.648505999999999</v>
      </c>
      <c r="AC73">
        <v>9.2945980000000006</v>
      </c>
      <c r="AD73">
        <v>4.3135409999999998</v>
      </c>
      <c r="AE73">
        <v>15.826288999999999</v>
      </c>
      <c r="AF73">
        <v>25.567768999999998</v>
      </c>
      <c r="AG73">
        <v>0</v>
      </c>
      <c r="AH73">
        <v>113.68735</v>
      </c>
      <c r="AI73">
        <v>3.6677680000000001</v>
      </c>
      <c r="AJ73">
        <v>0</v>
      </c>
      <c r="AK73">
        <v>52.162396999999999</v>
      </c>
      <c r="AL73">
        <v>1.3391820000000001</v>
      </c>
      <c r="AM73">
        <v>10.118805</v>
      </c>
      <c r="AN73">
        <v>0.569546</v>
      </c>
      <c r="AO73">
        <v>0</v>
      </c>
      <c r="AP73">
        <v>0.49210900000000002</v>
      </c>
      <c r="AQ73">
        <v>44.834353</v>
      </c>
      <c r="AR73">
        <v>8.482253</v>
      </c>
      <c r="AS73">
        <v>4.5217549999999997</v>
      </c>
      <c r="AT73">
        <v>14.407297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2472.2593780000002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632.65965800000004</v>
      </c>
      <c r="L74">
        <v>417.92439899999999</v>
      </c>
      <c r="M74">
        <v>88.356800000000007</v>
      </c>
      <c r="N74">
        <v>113.44725</v>
      </c>
      <c r="O74">
        <v>118.768466</v>
      </c>
      <c r="P74">
        <v>120.61423499999999</v>
      </c>
      <c r="Q74">
        <v>0</v>
      </c>
      <c r="R74">
        <v>40.301265000000001</v>
      </c>
      <c r="S74">
        <v>25.345051999999999</v>
      </c>
      <c r="T74">
        <v>0</v>
      </c>
      <c r="U74">
        <v>402.18670800000001</v>
      </c>
      <c r="V74">
        <v>17.421752000000001</v>
      </c>
      <c r="W74">
        <v>33.421256999999997</v>
      </c>
      <c r="X74">
        <v>141.67400599999999</v>
      </c>
      <c r="Y74">
        <v>0</v>
      </c>
      <c r="Z74">
        <v>12.525153</v>
      </c>
      <c r="AA74">
        <v>13.353402000000001</v>
      </c>
      <c r="AB74">
        <v>25.297013</v>
      </c>
      <c r="AC74">
        <v>27.911921</v>
      </c>
      <c r="AD74">
        <v>17.548497999999999</v>
      </c>
      <c r="AE74">
        <v>47.478867999999999</v>
      </c>
      <c r="AF74">
        <v>34.090358000000002</v>
      </c>
      <c r="AG74">
        <v>0</v>
      </c>
      <c r="AH74">
        <v>113.68735</v>
      </c>
      <c r="AI74">
        <v>15.702935999999999</v>
      </c>
      <c r="AJ74">
        <v>0</v>
      </c>
      <c r="AK74">
        <v>52.162396999999999</v>
      </c>
      <c r="AL74">
        <v>1.3391820000000001</v>
      </c>
      <c r="AM74">
        <v>10.118805</v>
      </c>
      <c r="AN74">
        <v>0.569546</v>
      </c>
      <c r="AO74">
        <v>0</v>
      </c>
      <c r="AP74">
        <v>0.49210900000000002</v>
      </c>
      <c r="AQ74">
        <v>44.834353</v>
      </c>
      <c r="AR74">
        <v>8.482253</v>
      </c>
      <c r="AS74">
        <v>4.5217549999999997</v>
      </c>
      <c r="AT74">
        <v>14.407297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2596.6440440000015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655.78909399999998</v>
      </c>
      <c r="L75">
        <v>417.92439899999999</v>
      </c>
      <c r="M75">
        <v>88.356800000000007</v>
      </c>
      <c r="N75">
        <v>113.44725</v>
      </c>
      <c r="O75">
        <v>118.768466</v>
      </c>
      <c r="P75">
        <v>120.61423499999999</v>
      </c>
      <c r="Q75">
        <v>0</v>
      </c>
      <c r="R75">
        <v>40.301265000000001</v>
      </c>
      <c r="S75">
        <v>25.345051999999999</v>
      </c>
      <c r="T75">
        <v>0</v>
      </c>
      <c r="U75">
        <v>402.18670800000001</v>
      </c>
      <c r="V75">
        <v>17.421752000000001</v>
      </c>
      <c r="W75">
        <v>33.421256999999997</v>
      </c>
      <c r="X75">
        <v>141.67400599999999</v>
      </c>
      <c r="Y75">
        <v>0</v>
      </c>
      <c r="Z75">
        <v>12.525153</v>
      </c>
      <c r="AA75">
        <v>21.244047999999999</v>
      </c>
      <c r="AB75">
        <v>25.297013</v>
      </c>
      <c r="AC75">
        <v>27.911921</v>
      </c>
      <c r="AD75">
        <v>26.322747</v>
      </c>
      <c r="AE75">
        <v>47.478867999999999</v>
      </c>
      <c r="AF75">
        <v>34.090358000000002</v>
      </c>
      <c r="AG75">
        <v>0</v>
      </c>
      <c r="AH75">
        <v>134.787722</v>
      </c>
      <c r="AI75">
        <v>15.702935999999999</v>
      </c>
      <c r="AJ75">
        <v>0</v>
      </c>
      <c r="AK75">
        <v>52.162396999999999</v>
      </c>
      <c r="AL75">
        <v>12.275833</v>
      </c>
      <c r="AM75">
        <v>10.118805</v>
      </c>
      <c r="AN75">
        <v>0.569546</v>
      </c>
      <c r="AO75">
        <v>0</v>
      </c>
      <c r="AP75">
        <v>0.49210900000000002</v>
      </c>
      <c r="AQ75">
        <v>44.834353</v>
      </c>
      <c r="AR75">
        <v>8.482253</v>
      </c>
      <c r="AS75">
        <v>4.5217549999999997</v>
      </c>
      <c r="AT75">
        <v>14.407297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2668.475398000001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655.78909399999998</v>
      </c>
      <c r="L76">
        <v>417.92439899999999</v>
      </c>
      <c r="M76">
        <v>88.356800000000007</v>
      </c>
      <c r="N76">
        <v>113.44725</v>
      </c>
      <c r="O76">
        <v>118.768466</v>
      </c>
      <c r="P76">
        <v>120.61423499999999</v>
      </c>
      <c r="Q76">
        <v>0</v>
      </c>
      <c r="R76">
        <v>40.301265000000001</v>
      </c>
      <c r="S76">
        <v>25.345051999999999</v>
      </c>
      <c r="T76">
        <v>0</v>
      </c>
      <c r="U76">
        <v>402.18670800000001</v>
      </c>
      <c r="V76">
        <v>17.421752000000001</v>
      </c>
      <c r="W76">
        <v>33.421256999999997</v>
      </c>
      <c r="X76">
        <v>141.67400599999999</v>
      </c>
      <c r="Y76">
        <v>0</v>
      </c>
      <c r="Z76">
        <v>12.525153</v>
      </c>
      <c r="AA76">
        <v>25.037628000000002</v>
      </c>
      <c r="AB76">
        <v>25.297013</v>
      </c>
      <c r="AC76">
        <v>27.911921</v>
      </c>
      <c r="AD76">
        <v>35.096995999999997</v>
      </c>
      <c r="AE76">
        <v>47.478867999999999</v>
      </c>
      <c r="AF76">
        <v>34.090358000000002</v>
      </c>
      <c r="AG76">
        <v>0</v>
      </c>
      <c r="AH76">
        <v>134.787722</v>
      </c>
      <c r="AI76">
        <v>15.702935999999999</v>
      </c>
      <c r="AJ76">
        <v>0</v>
      </c>
      <c r="AK76">
        <v>52.162396999999999</v>
      </c>
      <c r="AL76">
        <v>68.075073000000003</v>
      </c>
      <c r="AM76">
        <v>10.118805</v>
      </c>
      <c r="AN76">
        <v>0.569546</v>
      </c>
      <c r="AO76">
        <v>0</v>
      </c>
      <c r="AP76">
        <v>0.49210900000000002</v>
      </c>
      <c r="AQ76">
        <v>44.834353</v>
      </c>
      <c r="AR76">
        <v>8.482253</v>
      </c>
      <c r="AS76">
        <v>4.5217549999999997</v>
      </c>
      <c r="AT76">
        <v>14.407297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2736.8424670000009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655.78909399999998</v>
      </c>
      <c r="L77">
        <v>417.92439899999999</v>
      </c>
      <c r="M77">
        <v>88.356800000000007</v>
      </c>
      <c r="N77">
        <v>113.44725</v>
      </c>
      <c r="O77">
        <v>118.768466</v>
      </c>
      <c r="P77">
        <v>120.61423499999999</v>
      </c>
      <c r="Q77">
        <v>0</v>
      </c>
      <c r="R77">
        <v>40.301265000000001</v>
      </c>
      <c r="S77">
        <v>25.345051999999999</v>
      </c>
      <c r="T77">
        <v>0</v>
      </c>
      <c r="U77">
        <v>402.18670800000001</v>
      </c>
      <c r="V77">
        <v>17.421752000000001</v>
      </c>
      <c r="W77">
        <v>33.421256999999997</v>
      </c>
      <c r="X77">
        <v>141.67400599999999</v>
      </c>
      <c r="Y77">
        <v>0</v>
      </c>
      <c r="Z77">
        <v>12.525153</v>
      </c>
      <c r="AA77">
        <v>25.037628000000002</v>
      </c>
      <c r="AB77">
        <v>25.297013</v>
      </c>
      <c r="AC77">
        <v>27.911921</v>
      </c>
      <c r="AD77">
        <v>35.096995999999997</v>
      </c>
      <c r="AE77">
        <v>47.478867999999999</v>
      </c>
      <c r="AF77">
        <v>34.090358000000002</v>
      </c>
      <c r="AG77">
        <v>0</v>
      </c>
      <c r="AH77">
        <v>134.787722</v>
      </c>
      <c r="AI77">
        <v>15.702935999999999</v>
      </c>
      <c r="AJ77">
        <v>0</v>
      </c>
      <c r="AK77">
        <v>52.162396999999999</v>
      </c>
      <c r="AL77">
        <v>68.075073000000003</v>
      </c>
      <c r="AM77">
        <v>10.118805</v>
      </c>
      <c r="AN77">
        <v>0.569546</v>
      </c>
      <c r="AO77">
        <v>0</v>
      </c>
      <c r="AP77">
        <v>0.49210900000000002</v>
      </c>
      <c r="AQ77">
        <v>44.834353</v>
      </c>
      <c r="AR77">
        <v>38.170138000000001</v>
      </c>
      <c r="AS77">
        <v>4.5217549999999997</v>
      </c>
      <c r="AT77">
        <v>14.407297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2766.5303520000007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655.78909399999998</v>
      </c>
      <c r="L78">
        <v>417.92439899999999</v>
      </c>
      <c r="M78">
        <v>88.356800000000007</v>
      </c>
      <c r="N78">
        <v>113.44725</v>
      </c>
      <c r="O78">
        <v>118.768466</v>
      </c>
      <c r="P78">
        <v>120.61423499999999</v>
      </c>
      <c r="Q78">
        <v>0</v>
      </c>
      <c r="R78">
        <v>40.301265000000001</v>
      </c>
      <c r="S78">
        <v>25.345051999999999</v>
      </c>
      <c r="T78">
        <v>0</v>
      </c>
      <c r="U78">
        <v>402.18670800000001</v>
      </c>
      <c r="V78">
        <v>17.421752000000001</v>
      </c>
      <c r="W78">
        <v>33.421256999999997</v>
      </c>
      <c r="X78">
        <v>141.67400599999999</v>
      </c>
      <c r="Y78">
        <v>0</v>
      </c>
      <c r="Z78">
        <v>12.525153</v>
      </c>
      <c r="AA78">
        <v>25.037628000000002</v>
      </c>
      <c r="AB78">
        <v>25.297013</v>
      </c>
      <c r="AC78">
        <v>27.911921</v>
      </c>
      <c r="AD78">
        <v>35.096995999999997</v>
      </c>
      <c r="AE78">
        <v>47.478867999999999</v>
      </c>
      <c r="AF78">
        <v>34.090358000000002</v>
      </c>
      <c r="AG78">
        <v>0</v>
      </c>
      <c r="AH78">
        <v>127.329832</v>
      </c>
      <c r="AI78">
        <v>15.702935999999999</v>
      </c>
      <c r="AJ78">
        <v>0</v>
      </c>
      <c r="AK78">
        <v>52.162396999999999</v>
      </c>
      <c r="AL78">
        <v>68.075073000000003</v>
      </c>
      <c r="AM78">
        <v>10.118805</v>
      </c>
      <c r="AN78">
        <v>0.569546</v>
      </c>
      <c r="AO78">
        <v>0</v>
      </c>
      <c r="AP78">
        <v>0.49210900000000002</v>
      </c>
      <c r="AQ78">
        <v>44.834353</v>
      </c>
      <c r="AR78">
        <v>38.170138000000001</v>
      </c>
      <c r="AS78">
        <v>4.5217549999999997</v>
      </c>
      <c r="AT78">
        <v>14.407297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2759.0724620000005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577.79104600000005</v>
      </c>
      <c r="L79">
        <v>374.06369899999999</v>
      </c>
      <c r="M79">
        <v>88.356800000000007</v>
      </c>
      <c r="N79">
        <v>113.44725</v>
      </c>
      <c r="O79">
        <v>118.768466</v>
      </c>
      <c r="P79">
        <v>120.61423499999999</v>
      </c>
      <c r="Q79">
        <v>0</v>
      </c>
      <c r="R79">
        <v>32.612974999999999</v>
      </c>
      <c r="S79">
        <v>20.450372999999999</v>
      </c>
      <c r="T79">
        <v>0</v>
      </c>
      <c r="U79">
        <v>402.18670800000001</v>
      </c>
      <c r="V79">
        <v>13.037141999999999</v>
      </c>
      <c r="W79">
        <v>33.421256999999997</v>
      </c>
      <c r="X79">
        <v>141.67400599999999</v>
      </c>
      <c r="Y79">
        <v>0</v>
      </c>
      <c r="Z79">
        <v>12.525153</v>
      </c>
      <c r="AA79">
        <v>25.037628000000002</v>
      </c>
      <c r="AB79">
        <v>25.297013</v>
      </c>
      <c r="AC79">
        <v>27.911921</v>
      </c>
      <c r="AD79">
        <v>35.096995999999997</v>
      </c>
      <c r="AE79">
        <v>47.478867999999999</v>
      </c>
      <c r="AF79">
        <v>34.090358000000002</v>
      </c>
      <c r="AG79">
        <v>0</v>
      </c>
      <c r="AH79">
        <v>112.32310200000001</v>
      </c>
      <c r="AI79">
        <v>15.702935999999999</v>
      </c>
      <c r="AJ79">
        <v>0</v>
      </c>
      <c r="AK79">
        <v>52.162396999999999</v>
      </c>
      <c r="AL79">
        <v>68.075073000000003</v>
      </c>
      <c r="AM79">
        <v>10.118805</v>
      </c>
      <c r="AN79">
        <v>0.569546</v>
      </c>
      <c r="AO79">
        <v>0</v>
      </c>
      <c r="AP79">
        <v>0.49210900000000002</v>
      </c>
      <c r="AQ79">
        <v>44.834353</v>
      </c>
      <c r="AR79">
        <v>6.3616900000000003</v>
      </c>
      <c r="AS79">
        <v>4.5217549999999997</v>
      </c>
      <c r="AT79">
        <v>14.407297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2573.4309570000005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584.85853399999996</v>
      </c>
      <c r="L80">
        <v>405.83275400000002</v>
      </c>
      <c r="M80">
        <v>88.356800000000007</v>
      </c>
      <c r="N80">
        <v>113.44725</v>
      </c>
      <c r="O80">
        <v>118.768466</v>
      </c>
      <c r="P80">
        <v>120.61423499999999</v>
      </c>
      <c r="Q80">
        <v>0</v>
      </c>
      <c r="R80">
        <v>40.301265000000001</v>
      </c>
      <c r="S80">
        <v>25.251595999999999</v>
      </c>
      <c r="T80">
        <v>0</v>
      </c>
      <c r="U80">
        <v>402.18670800000001</v>
      </c>
      <c r="V80">
        <v>17.421752000000001</v>
      </c>
      <c r="W80">
        <v>33.421256999999997</v>
      </c>
      <c r="X80">
        <v>141.67400599999999</v>
      </c>
      <c r="Y80">
        <v>0</v>
      </c>
      <c r="Z80">
        <v>6.2625760000000001</v>
      </c>
      <c r="AA80">
        <v>13.493005</v>
      </c>
      <c r="AB80">
        <v>25.297013</v>
      </c>
      <c r="AC80">
        <v>9.2945980000000006</v>
      </c>
      <c r="AD80">
        <v>17.548497999999999</v>
      </c>
      <c r="AE80">
        <v>47.478867999999999</v>
      </c>
      <c r="AF80">
        <v>17.045179000000001</v>
      </c>
      <c r="AG80">
        <v>0</v>
      </c>
      <c r="AH80">
        <v>89.858480999999998</v>
      </c>
      <c r="AI80">
        <v>3.6677680000000001</v>
      </c>
      <c r="AJ80">
        <v>0</v>
      </c>
      <c r="AK80">
        <v>52.162396999999999</v>
      </c>
      <c r="AL80">
        <v>12.275833</v>
      </c>
      <c r="AM80">
        <v>4.4807459999999999</v>
      </c>
      <c r="AN80">
        <v>0.569546</v>
      </c>
      <c r="AO80">
        <v>0</v>
      </c>
      <c r="AP80">
        <v>0.49210900000000002</v>
      </c>
      <c r="AQ80">
        <v>44.834353</v>
      </c>
      <c r="AR80">
        <v>4.2411260000000004</v>
      </c>
      <c r="AS80">
        <v>4.5217549999999997</v>
      </c>
      <c r="AT80">
        <v>14.407297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2460.065771000001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572.98904600000003</v>
      </c>
      <c r="L81">
        <v>361.53288300000003</v>
      </c>
      <c r="M81">
        <v>88.356800000000007</v>
      </c>
      <c r="N81">
        <v>113.44725</v>
      </c>
      <c r="O81">
        <v>118.768466</v>
      </c>
      <c r="P81">
        <v>120.61423499999999</v>
      </c>
      <c r="Q81">
        <v>0</v>
      </c>
      <c r="R81">
        <v>40.301265000000001</v>
      </c>
      <c r="S81">
        <v>21.83259</v>
      </c>
      <c r="T81">
        <v>0</v>
      </c>
      <c r="U81">
        <v>402.18670800000001</v>
      </c>
      <c r="V81">
        <v>17.421752000000001</v>
      </c>
      <c r="W81">
        <v>33.421256999999997</v>
      </c>
      <c r="X81">
        <v>141.67400599999999</v>
      </c>
      <c r="Y81">
        <v>0</v>
      </c>
      <c r="Z81">
        <v>6.2625760000000001</v>
      </c>
      <c r="AA81">
        <v>6.0697279999999996</v>
      </c>
      <c r="AB81">
        <v>25.297013</v>
      </c>
      <c r="AC81">
        <v>0</v>
      </c>
      <c r="AD81">
        <v>4.3135409999999998</v>
      </c>
      <c r="AE81">
        <v>31.652578999999999</v>
      </c>
      <c r="AF81">
        <v>8.5225899999999992</v>
      </c>
      <c r="AG81">
        <v>0</v>
      </c>
      <c r="AH81">
        <v>67.393861000000001</v>
      </c>
      <c r="AI81">
        <v>0</v>
      </c>
      <c r="AJ81">
        <v>0</v>
      </c>
      <c r="AK81">
        <v>52.162396999999999</v>
      </c>
      <c r="AL81">
        <v>1.3391820000000001</v>
      </c>
      <c r="AM81">
        <v>4.4807459999999999</v>
      </c>
      <c r="AN81">
        <v>0.569546</v>
      </c>
      <c r="AO81">
        <v>0</v>
      </c>
      <c r="AP81">
        <v>0.49210900000000002</v>
      </c>
      <c r="AQ81">
        <v>44.834353</v>
      </c>
      <c r="AR81">
        <v>4.2411260000000004</v>
      </c>
      <c r="AS81">
        <v>4.5217549999999997</v>
      </c>
      <c r="AT81">
        <v>14.407297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2309.1066570000007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568.18704600000001</v>
      </c>
      <c r="L82">
        <v>287.62769900000001</v>
      </c>
      <c r="M82">
        <v>88.356800000000007</v>
      </c>
      <c r="N82">
        <v>113.44725</v>
      </c>
      <c r="O82">
        <v>118.768466</v>
      </c>
      <c r="P82">
        <v>120.61423499999999</v>
      </c>
      <c r="Q82">
        <v>0</v>
      </c>
      <c r="R82">
        <v>40.301265000000001</v>
      </c>
      <c r="S82">
        <v>20.450372999999999</v>
      </c>
      <c r="T82">
        <v>0</v>
      </c>
      <c r="U82">
        <v>402.18670800000001</v>
      </c>
      <c r="V82">
        <v>17.421752000000001</v>
      </c>
      <c r="W82">
        <v>33.421256999999997</v>
      </c>
      <c r="X82">
        <v>141.67400599999999</v>
      </c>
      <c r="Y82">
        <v>0</v>
      </c>
      <c r="Z82">
        <v>6.2625760000000001</v>
      </c>
      <c r="AA82">
        <v>0</v>
      </c>
      <c r="AB82">
        <v>12.648505999999999</v>
      </c>
      <c r="AC82">
        <v>0</v>
      </c>
      <c r="AD82">
        <v>0</v>
      </c>
      <c r="AE82">
        <v>31.652578999999999</v>
      </c>
      <c r="AF82">
        <v>8.5225899999999992</v>
      </c>
      <c r="AG82">
        <v>0</v>
      </c>
      <c r="AH82">
        <v>44.929240999999998</v>
      </c>
      <c r="AI82">
        <v>0</v>
      </c>
      <c r="AJ82">
        <v>0</v>
      </c>
      <c r="AK82">
        <v>52.162396999999999</v>
      </c>
      <c r="AL82">
        <v>1.3391820000000001</v>
      </c>
      <c r="AM82">
        <v>0</v>
      </c>
      <c r="AN82">
        <v>0.569546</v>
      </c>
      <c r="AO82">
        <v>0</v>
      </c>
      <c r="AP82">
        <v>0.49210900000000002</v>
      </c>
      <c r="AQ82">
        <v>44.834353</v>
      </c>
      <c r="AR82">
        <v>4.2411260000000004</v>
      </c>
      <c r="AS82">
        <v>4.5217549999999997</v>
      </c>
      <c r="AT82">
        <v>14.407297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2179.0401140000008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568.18704600000001</v>
      </c>
      <c r="L83">
        <v>236.25839999999999</v>
      </c>
      <c r="M83">
        <v>88.356800000000007</v>
      </c>
      <c r="N83">
        <v>113.44725</v>
      </c>
      <c r="O83">
        <v>118.768466</v>
      </c>
      <c r="P83">
        <v>120.61423499999999</v>
      </c>
      <c r="Q83">
        <v>0</v>
      </c>
      <c r="R83">
        <v>34.980649</v>
      </c>
      <c r="S83">
        <v>16.893916000000001</v>
      </c>
      <c r="T83">
        <v>0</v>
      </c>
      <c r="U83">
        <v>402.18670800000001</v>
      </c>
      <c r="V83">
        <v>12.996613</v>
      </c>
      <c r="W83">
        <v>33.421256999999997</v>
      </c>
      <c r="X83">
        <v>141.67400599999999</v>
      </c>
      <c r="Y83">
        <v>0</v>
      </c>
      <c r="Z83">
        <v>6.2625760000000001</v>
      </c>
      <c r="AA83">
        <v>0</v>
      </c>
      <c r="AB83">
        <v>0</v>
      </c>
      <c r="AC83">
        <v>0</v>
      </c>
      <c r="AD83">
        <v>0</v>
      </c>
      <c r="AE83">
        <v>15.826288999999999</v>
      </c>
      <c r="AF83">
        <v>8.5225899999999992</v>
      </c>
      <c r="AG83">
        <v>0</v>
      </c>
      <c r="AH83">
        <v>22.46462</v>
      </c>
      <c r="AI83">
        <v>0</v>
      </c>
      <c r="AJ83">
        <v>0</v>
      </c>
      <c r="AK83">
        <v>52.162396999999999</v>
      </c>
      <c r="AL83">
        <v>1.3391820000000001</v>
      </c>
      <c r="AM83">
        <v>0</v>
      </c>
      <c r="AN83">
        <v>0.569546</v>
      </c>
      <c r="AO83">
        <v>0</v>
      </c>
      <c r="AP83">
        <v>0.49210900000000002</v>
      </c>
      <c r="AQ83">
        <v>44.834353</v>
      </c>
      <c r="AR83">
        <v>7.4219710000000001</v>
      </c>
      <c r="AS83">
        <v>4.5217549999999997</v>
      </c>
      <c r="AT83">
        <v>14.407297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2066.6100310000002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568.18704600000001</v>
      </c>
      <c r="L84">
        <v>228.5752</v>
      </c>
      <c r="M84">
        <v>88.356800000000007</v>
      </c>
      <c r="N84">
        <v>113.44725</v>
      </c>
      <c r="O84">
        <v>118.768466</v>
      </c>
      <c r="P84">
        <v>120.61423499999999</v>
      </c>
      <c r="Q84">
        <v>0</v>
      </c>
      <c r="R84">
        <v>34.980649</v>
      </c>
      <c r="S84">
        <v>16.893916000000001</v>
      </c>
      <c r="T84">
        <v>0</v>
      </c>
      <c r="U84">
        <v>402.18670800000001</v>
      </c>
      <c r="V84">
        <v>12.996613</v>
      </c>
      <c r="W84">
        <v>33.421256999999997</v>
      </c>
      <c r="X84">
        <v>141.67400599999999</v>
      </c>
      <c r="Y84">
        <v>0</v>
      </c>
      <c r="Z84">
        <v>1.05644</v>
      </c>
      <c r="AA84">
        <v>0</v>
      </c>
      <c r="AB84">
        <v>0</v>
      </c>
      <c r="AC84">
        <v>0</v>
      </c>
      <c r="AD84">
        <v>0</v>
      </c>
      <c r="AE84">
        <v>15.826288999999999</v>
      </c>
      <c r="AF84">
        <v>8.5225899999999992</v>
      </c>
      <c r="AG84">
        <v>0</v>
      </c>
      <c r="AH84">
        <v>22.46462</v>
      </c>
      <c r="AI84">
        <v>0</v>
      </c>
      <c r="AJ84">
        <v>0</v>
      </c>
      <c r="AK84">
        <v>52.162396999999999</v>
      </c>
      <c r="AL84">
        <v>1.3391820000000001</v>
      </c>
      <c r="AM84">
        <v>0</v>
      </c>
      <c r="AN84">
        <v>0.569546</v>
      </c>
      <c r="AO84">
        <v>0</v>
      </c>
      <c r="AP84">
        <v>0.49210900000000002</v>
      </c>
      <c r="AQ84">
        <v>44.834353</v>
      </c>
      <c r="AR84">
        <v>38.170138000000001</v>
      </c>
      <c r="AS84">
        <v>4.5217549999999997</v>
      </c>
      <c r="AT84">
        <v>14.407297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2084.4688620000006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568.18704600000001</v>
      </c>
      <c r="L85">
        <v>228.5752</v>
      </c>
      <c r="M85">
        <v>88.356800000000007</v>
      </c>
      <c r="N85">
        <v>113.44725</v>
      </c>
      <c r="O85">
        <v>118.768466</v>
      </c>
      <c r="P85">
        <v>120.61423499999999</v>
      </c>
      <c r="Q85">
        <v>0</v>
      </c>
      <c r="R85">
        <v>34.980649</v>
      </c>
      <c r="S85">
        <v>16.893916000000001</v>
      </c>
      <c r="T85">
        <v>0</v>
      </c>
      <c r="U85">
        <v>402.18670800000001</v>
      </c>
      <c r="V85">
        <v>12.996613</v>
      </c>
      <c r="W85">
        <v>33.421256999999997</v>
      </c>
      <c r="X85">
        <v>141.67400599999999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15.826288999999999</v>
      </c>
      <c r="AF85">
        <v>8.5225899999999992</v>
      </c>
      <c r="AG85">
        <v>0</v>
      </c>
      <c r="AH85">
        <v>0</v>
      </c>
      <c r="AI85">
        <v>0</v>
      </c>
      <c r="AJ85">
        <v>0</v>
      </c>
      <c r="AK85">
        <v>52.162396999999999</v>
      </c>
      <c r="AL85">
        <v>1.3391820000000001</v>
      </c>
      <c r="AM85">
        <v>0</v>
      </c>
      <c r="AN85">
        <v>0.569546</v>
      </c>
      <c r="AO85">
        <v>0</v>
      </c>
      <c r="AP85">
        <v>0.49210900000000002</v>
      </c>
      <c r="AQ85">
        <v>44.834353</v>
      </c>
      <c r="AR85">
        <v>38.170138000000001</v>
      </c>
      <c r="AS85">
        <v>4.5217549999999997</v>
      </c>
      <c r="AT85">
        <v>14.407297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2060.9478020000001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568.18704600000001</v>
      </c>
      <c r="L86">
        <v>228.5752</v>
      </c>
      <c r="M86">
        <v>88.356800000000007</v>
      </c>
      <c r="N86">
        <v>113.44725</v>
      </c>
      <c r="O86">
        <v>118.768466</v>
      </c>
      <c r="P86">
        <v>120.61423499999999</v>
      </c>
      <c r="Q86">
        <v>0</v>
      </c>
      <c r="R86">
        <v>34.980649</v>
      </c>
      <c r="S86">
        <v>16.893916000000001</v>
      </c>
      <c r="T86">
        <v>0</v>
      </c>
      <c r="U86">
        <v>402.18670800000001</v>
      </c>
      <c r="V86">
        <v>12.996613</v>
      </c>
      <c r="W86">
        <v>33.421256999999997</v>
      </c>
      <c r="X86">
        <v>141.67400599999999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15.826288999999999</v>
      </c>
      <c r="AF86">
        <v>8.5225899999999992</v>
      </c>
      <c r="AG86">
        <v>0</v>
      </c>
      <c r="AH86">
        <v>0</v>
      </c>
      <c r="AI86">
        <v>0</v>
      </c>
      <c r="AJ86">
        <v>0</v>
      </c>
      <c r="AK86">
        <v>52.162396999999999</v>
      </c>
      <c r="AL86">
        <v>1.3391820000000001</v>
      </c>
      <c r="AM86">
        <v>0</v>
      </c>
      <c r="AN86">
        <v>0.569546</v>
      </c>
      <c r="AO86">
        <v>0</v>
      </c>
      <c r="AP86">
        <v>0.49210900000000002</v>
      </c>
      <c r="AQ86">
        <v>44.834353</v>
      </c>
      <c r="AR86">
        <v>6.3616900000000003</v>
      </c>
      <c r="AS86">
        <v>4.5217549999999997</v>
      </c>
      <c r="AT86">
        <v>14.407297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2029.1393539999999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510.93279999999999</v>
      </c>
      <c r="L87">
        <v>228.5752</v>
      </c>
      <c r="M87">
        <v>88.356800000000007</v>
      </c>
      <c r="N87">
        <v>113.44725</v>
      </c>
      <c r="O87">
        <v>118.768466</v>
      </c>
      <c r="P87">
        <v>120.61423499999999</v>
      </c>
      <c r="Q87">
        <v>0</v>
      </c>
      <c r="R87">
        <v>27.292359000000001</v>
      </c>
      <c r="S87">
        <v>16.893916000000001</v>
      </c>
      <c r="T87">
        <v>0</v>
      </c>
      <c r="U87">
        <v>402.18670800000001</v>
      </c>
      <c r="V87">
        <v>12.996613</v>
      </c>
      <c r="W87">
        <v>28.774352</v>
      </c>
      <c r="X87">
        <v>122.979124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15.826288999999999</v>
      </c>
      <c r="AF87">
        <v>8.5225899999999992</v>
      </c>
      <c r="AG87">
        <v>0</v>
      </c>
      <c r="AH87">
        <v>0</v>
      </c>
      <c r="AI87">
        <v>0</v>
      </c>
      <c r="AJ87">
        <v>0</v>
      </c>
      <c r="AK87">
        <v>52.162396999999999</v>
      </c>
      <c r="AL87">
        <v>1.3391820000000001</v>
      </c>
      <c r="AM87">
        <v>0</v>
      </c>
      <c r="AN87">
        <v>0.569546</v>
      </c>
      <c r="AO87">
        <v>0</v>
      </c>
      <c r="AP87">
        <v>0.49210900000000002</v>
      </c>
      <c r="AQ87">
        <v>44.834353</v>
      </c>
      <c r="AR87">
        <v>6.3616900000000003</v>
      </c>
      <c r="AS87">
        <v>4.5217549999999997</v>
      </c>
      <c r="AT87">
        <v>14.407297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1940.8550309999998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510.93279999999999</v>
      </c>
      <c r="L88">
        <v>228.5752</v>
      </c>
      <c r="M88">
        <v>88.356800000000007</v>
      </c>
      <c r="N88">
        <v>113.44725</v>
      </c>
      <c r="O88">
        <v>118.768466</v>
      </c>
      <c r="P88">
        <v>120.61423499999999</v>
      </c>
      <c r="Q88">
        <v>0</v>
      </c>
      <c r="R88">
        <v>27.292359000000001</v>
      </c>
      <c r="S88">
        <v>16.893916000000001</v>
      </c>
      <c r="T88">
        <v>0</v>
      </c>
      <c r="U88">
        <v>402.18670800000001</v>
      </c>
      <c r="V88">
        <v>12.996613</v>
      </c>
      <c r="W88">
        <v>28.774352</v>
      </c>
      <c r="X88">
        <v>122.979124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15.826288999999999</v>
      </c>
      <c r="AF88">
        <v>8.5225899999999992</v>
      </c>
      <c r="AG88">
        <v>0</v>
      </c>
      <c r="AH88">
        <v>0</v>
      </c>
      <c r="AI88">
        <v>0</v>
      </c>
      <c r="AJ88">
        <v>0</v>
      </c>
      <c r="AK88">
        <v>52.162396999999999</v>
      </c>
      <c r="AL88">
        <v>1.3391820000000001</v>
      </c>
      <c r="AM88">
        <v>0</v>
      </c>
      <c r="AN88">
        <v>0.569546</v>
      </c>
      <c r="AO88">
        <v>0</v>
      </c>
      <c r="AP88">
        <v>0.49210900000000002</v>
      </c>
      <c r="AQ88">
        <v>29.889569000000002</v>
      </c>
      <c r="AR88">
        <v>6.3616900000000003</v>
      </c>
      <c r="AS88">
        <v>4.5217549999999997</v>
      </c>
      <c r="AT88">
        <v>14.407297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1925.9102469999998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510.93279999999999</v>
      </c>
      <c r="L89">
        <v>228.5752</v>
      </c>
      <c r="M89">
        <v>88.356800000000007</v>
      </c>
      <c r="N89">
        <v>113.44725</v>
      </c>
      <c r="O89">
        <v>118.768466</v>
      </c>
      <c r="P89">
        <v>120.61423499999999</v>
      </c>
      <c r="Q89">
        <v>0</v>
      </c>
      <c r="R89">
        <v>27.292359000000001</v>
      </c>
      <c r="S89">
        <v>16.893916000000001</v>
      </c>
      <c r="T89">
        <v>0</v>
      </c>
      <c r="U89">
        <v>402.18670800000001</v>
      </c>
      <c r="V89">
        <v>12.996613</v>
      </c>
      <c r="W89">
        <v>28.774352</v>
      </c>
      <c r="X89">
        <v>122.979124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15.826288999999999</v>
      </c>
      <c r="AF89">
        <v>8.5225899999999992</v>
      </c>
      <c r="AG89">
        <v>0</v>
      </c>
      <c r="AH89">
        <v>0</v>
      </c>
      <c r="AI89">
        <v>0</v>
      </c>
      <c r="AJ89">
        <v>0</v>
      </c>
      <c r="AK89">
        <v>52.162396999999999</v>
      </c>
      <c r="AL89">
        <v>1.3391820000000001</v>
      </c>
      <c r="AM89">
        <v>0</v>
      </c>
      <c r="AN89">
        <v>0.569546</v>
      </c>
      <c r="AO89">
        <v>0</v>
      </c>
      <c r="AP89">
        <v>0.49210900000000002</v>
      </c>
      <c r="AQ89">
        <v>29.889569000000002</v>
      </c>
      <c r="AR89">
        <v>8.482253</v>
      </c>
      <c r="AS89">
        <v>4.5217549999999997</v>
      </c>
      <c r="AT89">
        <v>14.407297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1928.0308099999997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510.93279999999999</v>
      </c>
      <c r="L90">
        <v>228.5752</v>
      </c>
      <c r="M90">
        <v>88.356800000000007</v>
      </c>
      <c r="N90">
        <v>113.44725</v>
      </c>
      <c r="O90">
        <v>118.768466</v>
      </c>
      <c r="P90">
        <v>120.61423499999999</v>
      </c>
      <c r="Q90">
        <v>0</v>
      </c>
      <c r="R90">
        <v>27.292359000000001</v>
      </c>
      <c r="S90">
        <v>16.893916000000001</v>
      </c>
      <c r="T90">
        <v>0</v>
      </c>
      <c r="U90">
        <v>402.18670800000001</v>
      </c>
      <c r="V90">
        <v>12.996613</v>
      </c>
      <c r="W90">
        <v>28.774352</v>
      </c>
      <c r="X90">
        <v>122.979124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15.826288999999999</v>
      </c>
      <c r="AF90">
        <v>8.5225899999999992</v>
      </c>
      <c r="AG90">
        <v>0</v>
      </c>
      <c r="AH90">
        <v>0</v>
      </c>
      <c r="AI90">
        <v>0</v>
      </c>
      <c r="AJ90">
        <v>0</v>
      </c>
      <c r="AK90">
        <v>52.162396999999999</v>
      </c>
      <c r="AL90">
        <v>1.3391820000000001</v>
      </c>
      <c r="AM90">
        <v>0</v>
      </c>
      <c r="AN90">
        <v>0.569546</v>
      </c>
      <c r="AO90">
        <v>0</v>
      </c>
      <c r="AP90">
        <v>0.49210900000000002</v>
      </c>
      <c r="AQ90">
        <v>29.889569000000002</v>
      </c>
      <c r="AR90">
        <v>8.482253</v>
      </c>
      <c r="AS90">
        <v>4.5217549999999997</v>
      </c>
      <c r="AT90">
        <v>14.407297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1928.0308099999997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510.93279999999999</v>
      </c>
      <c r="L91">
        <v>228.5752</v>
      </c>
      <c r="M91">
        <v>88.356800000000007</v>
      </c>
      <c r="N91">
        <v>113.44725</v>
      </c>
      <c r="O91">
        <v>118.768466</v>
      </c>
      <c r="P91">
        <v>120.61423499999999</v>
      </c>
      <c r="Q91">
        <v>0</v>
      </c>
      <c r="R91">
        <v>27.292359000000001</v>
      </c>
      <c r="S91">
        <v>16.893916000000001</v>
      </c>
      <c r="T91">
        <v>0</v>
      </c>
      <c r="U91">
        <v>402.18670800000001</v>
      </c>
      <c r="V91">
        <v>9.1447280000000006</v>
      </c>
      <c r="W91">
        <v>28.774352</v>
      </c>
      <c r="X91">
        <v>122.979124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15.826288999999999</v>
      </c>
      <c r="AF91">
        <v>8.5225899999999992</v>
      </c>
      <c r="AG91">
        <v>0</v>
      </c>
      <c r="AH91">
        <v>0</v>
      </c>
      <c r="AI91">
        <v>0</v>
      </c>
      <c r="AJ91">
        <v>0</v>
      </c>
      <c r="AK91">
        <v>52.162396999999999</v>
      </c>
      <c r="AL91">
        <v>1.3391820000000001</v>
      </c>
      <c r="AM91">
        <v>0</v>
      </c>
      <c r="AN91">
        <v>0.569546</v>
      </c>
      <c r="AO91">
        <v>0</v>
      </c>
      <c r="AP91">
        <v>0.49210900000000002</v>
      </c>
      <c r="AQ91">
        <v>29.889569000000002</v>
      </c>
      <c r="AR91">
        <v>8.482253</v>
      </c>
      <c r="AS91">
        <v>4.5217549999999997</v>
      </c>
      <c r="AT91">
        <v>14.407297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1924.1789249999997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510.93279999999999</v>
      </c>
      <c r="L92">
        <v>228.5752</v>
      </c>
      <c r="M92">
        <v>88.356800000000007</v>
      </c>
      <c r="N92">
        <v>113.44725</v>
      </c>
      <c r="O92">
        <v>118.768466</v>
      </c>
      <c r="P92">
        <v>120.61423499999999</v>
      </c>
      <c r="Q92">
        <v>0</v>
      </c>
      <c r="R92">
        <v>27.292359000000001</v>
      </c>
      <c r="S92">
        <v>16.893916000000001</v>
      </c>
      <c r="T92">
        <v>0</v>
      </c>
      <c r="U92">
        <v>402.18670800000001</v>
      </c>
      <c r="V92">
        <v>8.6120029999999996</v>
      </c>
      <c r="W92">
        <v>28.774352</v>
      </c>
      <c r="X92">
        <v>129.70192399999999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8.5225899999999992</v>
      </c>
      <c r="AG92">
        <v>0</v>
      </c>
      <c r="AH92">
        <v>0</v>
      </c>
      <c r="AI92">
        <v>0</v>
      </c>
      <c r="AJ92">
        <v>0</v>
      </c>
      <c r="AK92">
        <v>52.162396999999999</v>
      </c>
      <c r="AL92">
        <v>1.3391820000000001</v>
      </c>
      <c r="AM92">
        <v>0</v>
      </c>
      <c r="AN92">
        <v>0.569546</v>
      </c>
      <c r="AO92">
        <v>0</v>
      </c>
      <c r="AP92">
        <v>0.49210900000000002</v>
      </c>
      <c r="AQ92">
        <v>26.077741</v>
      </c>
      <c r="AR92">
        <v>8.482253</v>
      </c>
      <c r="AS92">
        <v>4.5217549999999997</v>
      </c>
      <c r="AT92">
        <v>14.407297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1910.7308829999997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510.93279999999999</v>
      </c>
      <c r="L93">
        <v>228.5752</v>
      </c>
      <c r="M93">
        <v>88.356800000000007</v>
      </c>
      <c r="N93">
        <v>113.44725</v>
      </c>
      <c r="O93">
        <v>118.768466</v>
      </c>
      <c r="P93">
        <v>120.61423499999999</v>
      </c>
      <c r="Q93">
        <v>0</v>
      </c>
      <c r="R93">
        <v>27.292359000000001</v>
      </c>
      <c r="S93">
        <v>16.893916000000001</v>
      </c>
      <c r="T93">
        <v>0</v>
      </c>
      <c r="U93">
        <v>402.18670800000001</v>
      </c>
      <c r="V93">
        <v>8.6120029999999996</v>
      </c>
      <c r="W93">
        <v>28.774352</v>
      </c>
      <c r="X93">
        <v>129.70192399999999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8.5225899999999992</v>
      </c>
      <c r="AG93">
        <v>0</v>
      </c>
      <c r="AH93">
        <v>0</v>
      </c>
      <c r="AI93">
        <v>0</v>
      </c>
      <c r="AJ93">
        <v>0</v>
      </c>
      <c r="AK93">
        <v>52.162396999999999</v>
      </c>
      <c r="AL93">
        <v>1.3391820000000001</v>
      </c>
      <c r="AM93">
        <v>0</v>
      </c>
      <c r="AN93">
        <v>0.569546</v>
      </c>
      <c r="AO93">
        <v>0</v>
      </c>
      <c r="AP93">
        <v>0.49210900000000002</v>
      </c>
      <c r="AQ93">
        <v>14.944784</v>
      </c>
      <c r="AR93">
        <v>5.3014080000000003</v>
      </c>
      <c r="AS93">
        <v>4.5217549999999997</v>
      </c>
      <c r="AT93">
        <v>14.407297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1896.4170809999998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510.93279999999999</v>
      </c>
      <c r="L94">
        <v>228.5752</v>
      </c>
      <c r="M94">
        <v>88.356800000000007</v>
      </c>
      <c r="N94">
        <v>113.44725</v>
      </c>
      <c r="O94">
        <v>118.768466</v>
      </c>
      <c r="P94">
        <v>120.61423499999999</v>
      </c>
      <c r="Q94">
        <v>0</v>
      </c>
      <c r="R94">
        <v>27.292359000000001</v>
      </c>
      <c r="S94">
        <v>16.893916000000001</v>
      </c>
      <c r="T94">
        <v>0</v>
      </c>
      <c r="U94">
        <v>402.18670800000001</v>
      </c>
      <c r="V94">
        <v>8.6120029999999996</v>
      </c>
      <c r="W94">
        <v>28.774352</v>
      </c>
      <c r="X94">
        <v>134.50392400000001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8.5225899999999992</v>
      </c>
      <c r="AG94">
        <v>0</v>
      </c>
      <c r="AH94">
        <v>0</v>
      </c>
      <c r="AI94">
        <v>0</v>
      </c>
      <c r="AJ94">
        <v>0</v>
      </c>
      <c r="AK94">
        <v>52.162396999999999</v>
      </c>
      <c r="AL94">
        <v>1.3391820000000001</v>
      </c>
      <c r="AM94">
        <v>0</v>
      </c>
      <c r="AN94">
        <v>0.569546</v>
      </c>
      <c r="AO94">
        <v>0</v>
      </c>
      <c r="AP94">
        <v>0.49210900000000002</v>
      </c>
      <c r="AQ94">
        <v>14.944784</v>
      </c>
      <c r="AR94">
        <v>5.3014080000000003</v>
      </c>
      <c r="AS94">
        <v>4.5217549999999997</v>
      </c>
      <c r="AT94">
        <v>14.407297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1901.219081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496.52679999999998</v>
      </c>
      <c r="L95">
        <v>228.5752</v>
      </c>
      <c r="M95">
        <v>88.356800000000007</v>
      </c>
      <c r="N95">
        <v>113.44725</v>
      </c>
      <c r="O95">
        <v>118.768466</v>
      </c>
      <c r="P95">
        <v>120.61423499999999</v>
      </c>
      <c r="Q95">
        <v>0</v>
      </c>
      <c r="R95">
        <v>27.292359000000001</v>
      </c>
      <c r="S95">
        <v>16.893916000000001</v>
      </c>
      <c r="T95">
        <v>0</v>
      </c>
      <c r="U95">
        <v>402.18670800000001</v>
      </c>
      <c r="V95">
        <v>8.6120029999999996</v>
      </c>
      <c r="W95">
        <v>28.620688000000001</v>
      </c>
      <c r="X95">
        <v>123.142974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8.5225899999999992</v>
      </c>
      <c r="AG95">
        <v>0</v>
      </c>
      <c r="AH95">
        <v>0</v>
      </c>
      <c r="AI95">
        <v>0</v>
      </c>
      <c r="AJ95">
        <v>0</v>
      </c>
      <c r="AK95">
        <v>52.162396999999999</v>
      </c>
      <c r="AL95">
        <v>1.3391820000000001</v>
      </c>
      <c r="AM95">
        <v>0</v>
      </c>
      <c r="AN95">
        <v>0.569546</v>
      </c>
      <c r="AO95">
        <v>0</v>
      </c>
      <c r="AP95">
        <v>0.49210900000000002</v>
      </c>
      <c r="AQ95">
        <v>14.944784</v>
      </c>
      <c r="AR95">
        <v>5.3014080000000003</v>
      </c>
      <c r="AS95">
        <v>4.5217549999999997</v>
      </c>
      <c r="AT95">
        <v>14.407297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1875.2984670000001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448.5068</v>
      </c>
      <c r="L96">
        <v>228.5752</v>
      </c>
      <c r="M96">
        <v>88.356800000000007</v>
      </c>
      <c r="N96">
        <v>113.44725</v>
      </c>
      <c r="O96">
        <v>118.768466</v>
      </c>
      <c r="P96">
        <v>120.61423499999999</v>
      </c>
      <c r="Q96">
        <v>0</v>
      </c>
      <c r="R96">
        <v>27.292359000000001</v>
      </c>
      <c r="S96">
        <v>16.893916000000001</v>
      </c>
      <c r="T96">
        <v>0</v>
      </c>
      <c r="U96">
        <v>402.18670800000001</v>
      </c>
      <c r="V96">
        <v>8.6120029999999996</v>
      </c>
      <c r="W96">
        <v>28.620688000000001</v>
      </c>
      <c r="X96">
        <v>122.979124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8.5225899999999992</v>
      </c>
      <c r="AG96">
        <v>0</v>
      </c>
      <c r="AH96">
        <v>0</v>
      </c>
      <c r="AI96">
        <v>0</v>
      </c>
      <c r="AJ96">
        <v>0</v>
      </c>
      <c r="AK96">
        <v>52.162396999999999</v>
      </c>
      <c r="AL96">
        <v>6.6959090000000003</v>
      </c>
      <c r="AM96">
        <v>0</v>
      </c>
      <c r="AN96">
        <v>0.569546</v>
      </c>
      <c r="AO96">
        <v>0</v>
      </c>
      <c r="AP96">
        <v>0.49210900000000002</v>
      </c>
      <c r="AQ96">
        <v>14.944784</v>
      </c>
      <c r="AR96">
        <v>5.3014080000000003</v>
      </c>
      <c r="AS96">
        <v>4.5217549999999997</v>
      </c>
      <c r="AT96">
        <v>14.407297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1832.471344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381.27879999999999</v>
      </c>
      <c r="L97">
        <v>228.5752</v>
      </c>
      <c r="M97">
        <v>88.356800000000007</v>
      </c>
      <c r="N97">
        <v>113.44725</v>
      </c>
      <c r="O97">
        <v>118.768466</v>
      </c>
      <c r="P97">
        <v>120.61423499999999</v>
      </c>
      <c r="Q97">
        <v>0</v>
      </c>
      <c r="R97">
        <v>27.292359000000001</v>
      </c>
      <c r="S97">
        <v>16.893916000000001</v>
      </c>
      <c r="T97">
        <v>0</v>
      </c>
      <c r="U97">
        <v>402.18670800000001</v>
      </c>
      <c r="V97">
        <v>8.6120029999999996</v>
      </c>
      <c r="W97">
        <v>23.168882</v>
      </c>
      <c r="X97">
        <v>93.918284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8.5225899999999992</v>
      </c>
      <c r="AG97">
        <v>0</v>
      </c>
      <c r="AH97">
        <v>0</v>
      </c>
      <c r="AI97">
        <v>0</v>
      </c>
      <c r="AJ97">
        <v>0</v>
      </c>
      <c r="AK97">
        <v>52.162396999999999</v>
      </c>
      <c r="AL97">
        <v>68.075073000000003</v>
      </c>
      <c r="AM97">
        <v>0</v>
      </c>
      <c r="AN97">
        <v>0.569546</v>
      </c>
      <c r="AO97">
        <v>0</v>
      </c>
      <c r="AP97">
        <v>0.49210900000000002</v>
      </c>
      <c r="AQ97">
        <v>14.944784</v>
      </c>
      <c r="AR97">
        <v>5.3014080000000003</v>
      </c>
      <c r="AS97">
        <v>5.1677200000000001</v>
      </c>
      <c r="AT97">
        <v>14.407297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1792.755827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347.66480000000001</v>
      </c>
      <c r="L98">
        <v>224.7336</v>
      </c>
      <c r="M98">
        <v>88.356800000000007</v>
      </c>
      <c r="N98">
        <v>113.44725</v>
      </c>
      <c r="O98">
        <v>118.768466</v>
      </c>
      <c r="P98">
        <v>120.61423499999999</v>
      </c>
      <c r="Q98">
        <v>0</v>
      </c>
      <c r="R98">
        <v>27.292359000000001</v>
      </c>
      <c r="S98">
        <v>9.6039999999999992</v>
      </c>
      <c r="T98">
        <v>0</v>
      </c>
      <c r="U98">
        <v>402.18670800000001</v>
      </c>
      <c r="V98">
        <v>8.6120029999999996</v>
      </c>
      <c r="W98">
        <v>23.168882</v>
      </c>
      <c r="X98">
        <v>93.918284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8.5225899999999992</v>
      </c>
      <c r="AG98">
        <v>0</v>
      </c>
      <c r="AH98">
        <v>0</v>
      </c>
      <c r="AI98">
        <v>0</v>
      </c>
      <c r="AJ98">
        <v>0</v>
      </c>
      <c r="AK98">
        <v>52.162396999999999</v>
      </c>
      <c r="AL98">
        <v>68.075073000000003</v>
      </c>
      <c r="AM98">
        <v>0</v>
      </c>
      <c r="AN98">
        <v>0.569546</v>
      </c>
      <c r="AO98">
        <v>0</v>
      </c>
      <c r="AP98">
        <v>0.49210900000000002</v>
      </c>
      <c r="AQ98">
        <v>14.944784</v>
      </c>
      <c r="AR98">
        <v>5.3014080000000003</v>
      </c>
      <c r="AS98">
        <v>5.1677200000000001</v>
      </c>
      <c r="AT98">
        <v>14.407297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1748.010311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11.225527055750005</v>
      </c>
      <c r="L99">
        <f t="shared" si="2"/>
        <v>6.7908673104999924</v>
      </c>
      <c r="M99">
        <f t="shared" si="2"/>
        <v>2.0389902597499954</v>
      </c>
      <c r="N99">
        <f t="shared" si="2"/>
        <v>2.6724040124999977</v>
      </c>
      <c r="O99">
        <f t="shared" si="2"/>
        <v>2.8504431840000009</v>
      </c>
      <c r="P99">
        <f t="shared" si="2"/>
        <v>2.8712427977499937</v>
      </c>
      <c r="Q99">
        <f t="shared" si="2"/>
        <v>0</v>
      </c>
      <c r="R99">
        <f t="shared" si="2"/>
        <v>0.76430741450000106</v>
      </c>
      <c r="S99">
        <f t="shared" si="2"/>
        <v>0.42484272524999972</v>
      </c>
      <c r="T99">
        <f t="shared" si="2"/>
        <v>0</v>
      </c>
      <c r="U99">
        <f t="shared" si="2"/>
        <v>9.6524809920000116</v>
      </c>
      <c r="V99">
        <f t="shared" si="2"/>
        <v>0.28339157274999999</v>
      </c>
      <c r="W99">
        <f t="shared" si="2"/>
        <v>0.67528964574999939</v>
      </c>
      <c r="X99">
        <f t="shared" si="2"/>
        <v>2.8500766484999991</v>
      </c>
      <c r="Y99">
        <f t="shared" si="2"/>
        <v>0</v>
      </c>
      <c r="Z99">
        <f t="shared" si="2"/>
        <v>5.2458584999999988E-2</v>
      </c>
      <c r="AA99">
        <f t="shared" si="2"/>
        <v>8.0715242499999992E-2</v>
      </c>
      <c r="AB99">
        <f t="shared" si="2"/>
        <v>0.12964719099999999</v>
      </c>
      <c r="AC99">
        <f t="shared" si="2"/>
        <v>9.303036100000002E-2</v>
      </c>
      <c r="AD99">
        <f t="shared" si="2"/>
        <v>0.10525419624999997</v>
      </c>
      <c r="AE99">
        <f t="shared" si="2"/>
        <v>0.34817836400000002</v>
      </c>
      <c r="AF99">
        <f t="shared" si="2"/>
        <v>0.29829064250000042</v>
      </c>
      <c r="AG99">
        <f t="shared" si="2"/>
        <v>0</v>
      </c>
      <c r="AH99">
        <f t="shared" si="2"/>
        <v>0.62298394000000012</v>
      </c>
      <c r="AI99">
        <f t="shared" si="2"/>
        <v>5.0776575999999983E-2</v>
      </c>
      <c r="AJ99">
        <f t="shared" si="2"/>
        <v>0</v>
      </c>
      <c r="AK99">
        <f t="shared" si="2"/>
        <v>1.2518975280000011</v>
      </c>
      <c r="AL99">
        <f t="shared" si="2"/>
        <v>0.24585145700000027</v>
      </c>
      <c r="AM99">
        <f t="shared" si="2"/>
        <v>3.8391033000000005E-2</v>
      </c>
      <c r="AN99">
        <f t="shared" si="2"/>
        <v>1.366910400000002E-2</v>
      </c>
      <c r="AO99">
        <f t="shared" si="2"/>
        <v>0</v>
      </c>
      <c r="AP99">
        <f t="shared" si="2"/>
        <v>3.5308819999999991E-2</v>
      </c>
      <c r="AQ99">
        <f t="shared" si="2"/>
        <v>0.55422763024999933</v>
      </c>
      <c r="AR99">
        <f t="shared" si="2"/>
        <v>0.21536970224999991</v>
      </c>
      <c r="AS99">
        <f t="shared" si="2"/>
        <v>0.16042541074999986</v>
      </c>
      <c r="AT99">
        <f t="shared" si="2"/>
        <v>0.3449514164999995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47.741290818999992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45278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V3" activePane="bottomRight" state="frozen"/>
      <selection sqref="A1:D35"/>
      <selection pane="topRight" sqref="A1:D35"/>
      <selection pane="bottomLeft" sqref="A1:D35"/>
      <selection pane="bottomRight" activeCell="AK3" sqref="AK3:AK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45278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122.69</v>
      </c>
      <c r="C3" s="34">
        <v>31.29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71.45</v>
      </c>
      <c r="N3">
        <v>148.55000000000001</v>
      </c>
      <c r="O3">
        <v>46.1</v>
      </c>
      <c r="P3">
        <v>1.0900000000000001</v>
      </c>
      <c r="Q3">
        <v>41.61</v>
      </c>
      <c r="R3" s="93">
        <v>0</v>
      </c>
      <c r="S3" s="93">
        <v>0</v>
      </c>
      <c r="T3" s="93">
        <v>0</v>
      </c>
      <c r="U3">
        <v>1.1399999999999999</v>
      </c>
      <c r="V3">
        <v>0</v>
      </c>
      <c r="W3">
        <v>1.71</v>
      </c>
      <c r="X3">
        <v>92.16</v>
      </c>
      <c r="Y3">
        <v>30.71</v>
      </c>
      <c r="Z3">
        <v>30.72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28.04</v>
      </c>
      <c r="AH3">
        <v>68.790000000000006</v>
      </c>
      <c r="AI3">
        <v>68.790000000000006</v>
      </c>
      <c r="AJ3">
        <v>23.05</v>
      </c>
      <c r="AK3">
        <v>0</v>
      </c>
      <c r="AL3">
        <v>0</v>
      </c>
    </row>
    <row r="4" spans="1:38">
      <c r="A4" t="s">
        <v>46</v>
      </c>
      <c r="B4" s="34">
        <v>109.49</v>
      </c>
      <c r="C4" s="34">
        <v>31.29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71.45</v>
      </c>
      <c r="N4">
        <v>148.55000000000001</v>
      </c>
      <c r="O4">
        <v>46.1</v>
      </c>
      <c r="P4">
        <v>1.0900000000000001</v>
      </c>
      <c r="Q4">
        <v>41.61</v>
      </c>
      <c r="R4" s="93">
        <v>0</v>
      </c>
      <c r="S4" s="93">
        <v>0</v>
      </c>
      <c r="T4" s="93">
        <v>0</v>
      </c>
      <c r="U4">
        <v>1.1399999999999999</v>
      </c>
      <c r="V4">
        <v>0</v>
      </c>
      <c r="W4">
        <v>1.71</v>
      </c>
      <c r="X4">
        <v>91.01</v>
      </c>
      <c r="Y4">
        <v>30.32</v>
      </c>
      <c r="Z4">
        <v>30.34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27.49</v>
      </c>
      <c r="AH4">
        <v>68.45</v>
      </c>
      <c r="AI4">
        <v>68.45</v>
      </c>
      <c r="AJ4">
        <v>23.05</v>
      </c>
      <c r="AK4">
        <v>0</v>
      </c>
      <c r="AL4">
        <v>0</v>
      </c>
    </row>
    <row r="5" spans="1:38">
      <c r="A5" t="s">
        <v>47</v>
      </c>
      <c r="B5" s="34">
        <v>109.49</v>
      </c>
      <c r="C5" s="34">
        <v>31.29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71.45</v>
      </c>
      <c r="N5">
        <v>148.55000000000001</v>
      </c>
      <c r="O5">
        <v>46.1</v>
      </c>
      <c r="P5">
        <v>1.0900000000000001</v>
      </c>
      <c r="Q5">
        <v>41.61</v>
      </c>
      <c r="R5" s="93">
        <v>0</v>
      </c>
      <c r="S5" s="93">
        <v>0</v>
      </c>
      <c r="T5" s="93">
        <v>0</v>
      </c>
      <c r="U5">
        <v>1.1399999999999999</v>
      </c>
      <c r="V5">
        <v>0</v>
      </c>
      <c r="W5">
        <v>1.71</v>
      </c>
      <c r="X5">
        <v>90.29</v>
      </c>
      <c r="Y5">
        <v>30.08</v>
      </c>
      <c r="Z5">
        <v>30.1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27.03</v>
      </c>
      <c r="AH5">
        <v>68.09</v>
      </c>
      <c r="AI5">
        <v>68.09</v>
      </c>
      <c r="AJ5">
        <v>23.05</v>
      </c>
      <c r="AK5">
        <v>0</v>
      </c>
      <c r="AL5">
        <v>0</v>
      </c>
    </row>
    <row r="6" spans="1:38">
      <c r="A6" t="s">
        <v>48</v>
      </c>
      <c r="B6" s="34">
        <v>109.49</v>
      </c>
      <c r="C6" s="34">
        <v>31.29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71.45</v>
      </c>
      <c r="N6">
        <v>148.55000000000001</v>
      </c>
      <c r="O6">
        <v>46.1</v>
      </c>
      <c r="P6">
        <v>1.0900000000000001</v>
      </c>
      <c r="Q6">
        <v>41.61</v>
      </c>
      <c r="R6" s="93">
        <v>0</v>
      </c>
      <c r="S6" s="93">
        <v>0</v>
      </c>
      <c r="T6" s="93">
        <v>0</v>
      </c>
      <c r="U6">
        <v>1.1399999999999999</v>
      </c>
      <c r="V6">
        <v>0</v>
      </c>
      <c r="W6">
        <v>1.71</v>
      </c>
      <c r="X6">
        <v>90.19</v>
      </c>
      <c r="Y6">
        <v>30.07</v>
      </c>
      <c r="Z6">
        <v>30.06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26.44</v>
      </c>
      <c r="AH6">
        <v>67.33</v>
      </c>
      <c r="AI6">
        <v>67.33</v>
      </c>
      <c r="AJ6">
        <v>23.05</v>
      </c>
      <c r="AK6">
        <v>0</v>
      </c>
      <c r="AL6">
        <v>0</v>
      </c>
    </row>
    <row r="7" spans="1:38">
      <c r="A7" t="s">
        <v>49</v>
      </c>
      <c r="B7" s="34">
        <v>109.49</v>
      </c>
      <c r="C7" s="34">
        <v>31.29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71.45</v>
      </c>
      <c r="N7">
        <v>148.55000000000001</v>
      </c>
      <c r="O7">
        <v>46.1</v>
      </c>
      <c r="P7">
        <v>0.77</v>
      </c>
      <c r="Q7">
        <v>41.61</v>
      </c>
      <c r="R7" s="93">
        <v>0</v>
      </c>
      <c r="S7" s="93">
        <v>0</v>
      </c>
      <c r="T7" s="93">
        <v>0</v>
      </c>
      <c r="U7">
        <v>1.07</v>
      </c>
      <c r="V7">
        <v>0</v>
      </c>
      <c r="W7">
        <v>1.66</v>
      </c>
      <c r="X7">
        <v>90.17</v>
      </c>
      <c r="Y7">
        <v>30.04</v>
      </c>
      <c r="Z7">
        <v>30.06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29.9</v>
      </c>
      <c r="AH7">
        <v>66.17</v>
      </c>
      <c r="AI7">
        <v>66.17</v>
      </c>
      <c r="AJ7">
        <v>23.05</v>
      </c>
      <c r="AK7">
        <v>0</v>
      </c>
      <c r="AL7">
        <v>0</v>
      </c>
    </row>
    <row r="8" spans="1:38">
      <c r="A8" t="s">
        <v>50</v>
      </c>
      <c r="B8" s="34">
        <v>109.49</v>
      </c>
      <c r="C8" s="34">
        <v>31.29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71.45</v>
      </c>
      <c r="N8">
        <v>148.55000000000001</v>
      </c>
      <c r="O8">
        <v>46.1</v>
      </c>
      <c r="P8">
        <v>0.77</v>
      </c>
      <c r="Q8">
        <v>41.61</v>
      </c>
      <c r="R8" s="93">
        <v>0</v>
      </c>
      <c r="S8" s="93">
        <v>0</v>
      </c>
      <c r="T8" s="93">
        <v>0</v>
      </c>
      <c r="U8">
        <v>1.07</v>
      </c>
      <c r="V8">
        <v>0</v>
      </c>
      <c r="W8">
        <v>1.66</v>
      </c>
      <c r="X8">
        <v>89.98</v>
      </c>
      <c r="Y8">
        <v>29.99</v>
      </c>
      <c r="Z8">
        <v>29.99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29.99</v>
      </c>
      <c r="AH8">
        <v>64.39</v>
      </c>
      <c r="AI8">
        <v>64.39</v>
      </c>
      <c r="AJ8">
        <v>23.05</v>
      </c>
      <c r="AK8">
        <v>0</v>
      </c>
      <c r="AL8">
        <v>0</v>
      </c>
    </row>
    <row r="9" spans="1:38">
      <c r="A9" t="s">
        <v>51</v>
      </c>
      <c r="B9" s="34">
        <v>109.49</v>
      </c>
      <c r="C9" s="34">
        <v>31.29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71.45</v>
      </c>
      <c r="N9">
        <v>148.55000000000001</v>
      </c>
      <c r="O9">
        <v>46.1</v>
      </c>
      <c r="P9">
        <v>0.77</v>
      </c>
      <c r="Q9">
        <v>41.61</v>
      </c>
      <c r="R9" s="93">
        <v>0</v>
      </c>
      <c r="S9" s="93">
        <v>0</v>
      </c>
      <c r="T9" s="93">
        <v>0</v>
      </c>
      <c r="U9">
        <v>1.07</v>
      </c>
      <c r="V9">
        <v>0</v>
      </c>
      <c r="W9">
        <v>1.66</v>
      </c>
      <c r="X9">
        <v>88.5</v>
      </c>
      <c r="Y9">
        <v>29.49</v>
      </c>
      <c r="Z9">
        <v>29.5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30.14</v>
      </c>
      <c r="AH9">
        <v>62.67</v>
      </c>
      <c r="AI9">
        <v>62.67</v>
      </c>
      <c r="AJ9">
        <v>23.05</v>
      </c>
      <c r="AK9">
        <v>0</v>
      </c>
      <c r="AL9">
        <v>0</v>
      </c>
    </row>
    <row r="10" spans="1:38">
      <c r="A10" t="s">
        <v>52</v>
      </c>
      <c r="B10" s="34">
        <v>109.49</v>
      </c>
      <c r="C10" s="34">
        <v>31.29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71.45</v>
      </c>
      <c r="N10">
        <v>148.55000000000001</v>
      </c>
      <c r="O10">
        <v>46.1</v>
      </c>
      <c r="P10">
        <v>0.77</v>
      </c>
      <c r="Q10">
        <v>41.61</v>
      </c>
      <c r="R10" s="93">
        <v>0</v>
      </c>
      <c r="S10" s="93">
        <v>0</v>
      </c>
      <c r="T10" s="93">
        <v>0</v>
      </c>
      <c r="U10">
        <v>1.07</v>
      </c>
      <c r="V10">
        <v>0</v>
      </c>
      <c r="W10">
        <v>1.66</v>
      </c>
      <c r="X10">
        <v>87.51</v>
      </c>
      <c r="Y10">
        <v>29.17</v>
      </c>
      <c r="Z10">
        <v>29.17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30.21</v>
      </c>
      <c r="AH10">
        <v>62.42</v>
      </c>
      <c r="AI10">
        <v>62.42</v>
      </c>
      <c r="AJ10">
        <v>23.05</v>
      </c>
      <c r="AK10">
        <v>0</v>
      </c>
      <c r="AL10">
        <v>0</v>
      </c>
    </row>
    <row r="11" spans="1:38">
      <c r="A11" t="s">
        <v>53</v>
      </c>
      <c r="B11" s="34">
        <v>109.49</v>
      </c>
      <c r="C11" s="34">
        <v>31.29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71.45</v>
      </c>
      <c r="N11">
        <v>148.55000000000001</v>
      </c>
      <c r="O11">
        <v>46.1</v>
      </c>
      <c r="P11">
        <v>0.93</v>
      </c>
      <c r="Q11">
        <v>41.61</v>
      </c>
      <c r="R11" s="93">
        <v>0</v>
      </c>
      <c r="S11" s="93">
        <v>0</v>
      </c>
      <c r="T11" s="93">
        <v>0</v>
      </c>
      <c r="U11">
        <v>1.07</v>
      </c>
      <c r="V11">
        <v>0</v>
      </c>
      <c r="W11">
        <v>1.66</v>
      </c>
      <c r="X11">
        <v>86.97</v>
      </c>
      <c r="Y11">
        <v>28.98</v>
      </c>
      <c r="Z11">
        <v>28.99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30.34</v>
      </c>
      <c r="AH11">
        <v>62</v>
      </c>
      <c r="AI11">
        <v>62</v>
      </c>
      <c r="AJ11">
        <v>23.05</v>
      </c>
      <c r="AK11">
        <v>0</v>
      </c>
      <c r="AL11">
        <v>0</v>
      </c>
    </row>
    <row r="12" spans="1:38">
      <c r="A12" t="s">
        <v>54</v>
      </c>
      <c r="B12" s="34">
        <v>109.49</v>
      </c>
      <c r="C12" s="34">
        <v>31.29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71.45</v>
      </c>
      <c r="N12">
        <v>148.55000000000001</v>
      </c>
      <c r="O12">
        <v>46.1</v>
      </c>
      <c r="P12">
        <v>0.93</v>
      </c>
      <c r="Q12">
        <v>41.61</v>
      </c>
      <c r="R12" s="93">
        <v>0</v>
      </c>
      <c r="S12" s="93">
        <v>0</v>
      </c>
      <c r="T12" s="93">
        <v>0</v>
      </c>
      <c r="U12">
        <v>1.07</v>
      </c>
      <c r="V12">
        <v>0</v>
      </c>
      <c r="W12">
        <v>1.66</v>
      </c>
      <c r="X12">
        <v>85.26</v>
      </c>
      <c r="Y12">
        <v>28.42</v>
      </c>
      <c r="Z12">
        <v>28.42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30.55</v>
      </c>
      <c r="AH12">
        <v>61.31</v>
      </c>
      <c r="AI12">
        <v>61.31</v>
      </c>
      <c r="AJ12">
        <v>23.05</v>
      </c>
      <c r="AK12">
        <v>0</v>
      </c>
      <c r="AL12">
        <v>0</v>
      </c>
    </row>
    <row r="13" spans="1:38">
      <c r="A13" t="s">
        <v>55</v>
      </c>
      <c r="B13" s="34">
        <v>109.49</v>
      </c>
      <c r="C13" s="34">
        <v>31.47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71.45</v>
      </c>
      <c r="N13">
        <v>148.55000000000001</v>
      </c>
      <c r="O13">
        <v>46.1</v>
      </c>
      <c r="P13">
        <v>0.93</v>
      </c>
      <c r="Q13">
        <v>41.61</v>
      </c>
      <c r="R13" s="93">
        <v>0</v>
      </c>
      <c r="S13" s="93">
        <v>0</v>
      </c>
      <c r="T13" s="93">
        <v>0</v>
      </c>
      <c r="U13">
        <v>1.07</v>
      </c>
      <c r="V13">
        <v>0</v>
      </c>
      <c r="W13">
        <v>1.66</v>
      </c>
      <c r="X13">
        <v>82.67</v>
      </c>
      <c r="Y13">
        <v>27.54</v>
      </c>
      <c r="Z13">
        <v>27.56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30.89</v>
      </c>
      <c r="AH13">
        <v>61.03</v>
      </c>
      <c r="AI13">
        <v>61.03</v>
      </c>
      <c r="AJ13">
        <v>23.05</v>
      </c>
      <c r="AK13">
        <v>0</v>
      </c>
      <c r="AL13">
        <v>0</v>
      </c>
    </row>
    <row r="14" spans="1:38">
      <c r="A14" t="s">
        <v>56</v>
      </c>
      <c r="B14" s="34">
        <v>109.49</v>
      </c>
      <c r="C14" s="34">
        <v>31.47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71.45</v>
      </c>
      <c r="N14">
        <v>148.55000000000001</v>
      </c>
      <c r="O14">
        <v>46.1</v>
      </c>
      <c r="P14">
        <v>0.93</v>
      </c>
      <c r="Q14">
        <v>41.61</v>
      </c>
      <c r="R14" s="93">
        <v>0</v>
      </c>
      <c r="S14" s="93">
        <v>0</v>
      </c>
      <c r="T14" s="93">
        <v>0</v>
      </c>
      <c r="U14">
        <v>1.07</v>
      </c>
      <c r="V14">
        <v>0</v>
      </c>
      <c r="W14">
        <v>1.66</v>
      </c>
      <c r="X14">
        <v>80.62</v>
      </c>
      <c r="Y14">
        <v>26.87</v>
      </c>
      <c r="Z14">
        <v>26.88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31.58</v>
      </c>
      <c r="AH14">
        <v>60.72</v>
      </c>
      <c r="AI14">
        <v>60.72</v>
      </c>
      <c r="AJ14">
        <v>23.05</v>
      </c>
      <c r="AK14">
        <v>0</v>
      </c>
      <c r="AL14">
        <v>0</v>
      </c>
    </row>
    <row r="15" spans="1:38">
      <c r="A15" t="s">
        <v>57</v>
      </c>
      <c r="B15" s="34">
        <v>109.49</v>
      </c>
      <c r="C15" s="34">
        <v>31.47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71.45</v>
      </c>
      <c r="N15">
        <v>148.55000000000001</v>
      </c>
      <c r="O15">
        <v>46.1</v>
      </c>
      <c r="P15">
        <v>0.93</v>
      </c>
      <c r="Q15">
        <v>41.61</v>
      </c>
      <c r="R15" s="93">
        <v>0</v>
      </c>
      <c r="S15" s="93">
        <v>0</v>
      </c>
      <c r="T15" s="93">
        <v>0</v>
      </c>
      <c r="U15">
        <v>1.07</v>
      </c>
      <c r="V15">
        <v>0</v>
      </c>
      <c r="W15">
        <v>1.66</v>
      </c>
      <c r="X15">
        <v>78.03</v>
      </c>
      <c r="Y15">
        <v>26.01</v>
      </c>
      <c r="Z15">
        <v>26.01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27.06</v>
      </c>
      <c r="AH15">
        <v>59.78</v>
      </c>
      <c r="AI15">
        <v>59.78</v>
      </c>
      <c r="AJ15">
        <v>23.05</v>
      </c>
      <c r="AK15">
        <v>0</v>
      </c>
      <c r="AL15">
        <v>0</v>
      </c>
    </row>
    <row r="16" spans="1:38">
      <c r="A16" t="s">
        <v>58</v>
      </c>
      <c r="B16" s="34">
        <v>109.49</v>
      </c>
      <c r="C16" s="34">
        <v>31.47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71.45</v>
      </c>
      <c r="N16">
        <v>148.55000000000001</v>
      </c>
      <c r="O16">
        <v>46.1</v>
      </c>
      <c r="P16">
        <v>0.93</v>
      </c>
      <c r="Q16">
        <v>41.61</v>
      </c>
      <c r="R16" s="93">
        <v>0</v>
      </c>
      <c r="S16" s="93">
        <v>0</v>
      </c>
      <c r="T16" s="93">
        <v>0</v>
      </c>
      <c r="U16">
        <v>1.07</v>
      </c>
      <c r="V16">
        <v>0</v>
      </c>
      <c r="W16">
        <v>1.66</v>
      </c>
      <c r="X16">
        <v>77.930000000000007</v>
      </c>
      <c r="Y16">
        <v>25.96</v>
      </c>
      <c r="Z16">
        <v>25.98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27.64</v>
      </c>
      <c r="AH16">
        <v>59.57</v>
      </c>
      <c r="AI16">
        <v>59.57</v>
      </c>
      <c r="AJ16">
        <v>23.05</v>
      </c>
      <c r="AK16">
        <v>0</v>
      </c>
      <c r="AL16">
        <v>0</v>
      </c>
    </row>
    <row r="17" spans="1:38">
      <c r="A17" t="s">
        <v>59</v>
      </c>
      <c r="B17" s="34">
        <v>109.49</v>
      </c>
      <c r="C17" s="34">
        <v>31.29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71.45</v>
      </c>
      <c r="N17">
        <v>148.55000000000001</v>
      </c>
      <c r="O17">
        <v>46.1</v>
      </c>
      <c r="P17">
        <v>0.93</v>
      </c>
      <c r="Q17">
        <v>41.61</v>
      </c>
      <c r="R17" s="93">
        <v>0</v>
      </c>
      <c r="S17" s="93">
        <v>0</v>
      </c>
      <c r="T17" s="93">
        <v>0</v>
      </c>
      <c r="U17">
        <v>1.07</v>
      </c>
      <c r="V17">
        <v>0</v>
      </c>
      <c r="W17">
        <v>1.66</v>
      </c>
      <c r="X17">
        <v>86.03</v>
      </c>
      <c r="Y17">
        <v>28.67</v>
      </c>
      <c r="Z17">
        <v>28.68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27.46</v>
      </c>
      <c r="AH17">
        <v>62.67</v>
      </c>
      <c r="AI17">
        <v>62.67</v>
      </c>
      <c r="AJ17">
        <v>23.05</v>
      </c>
      <c r="AK17">
        <v>0</v>
      </c>
      <c r="AL17">
        <v>0</v>
      </c>
    </row>
    <row r="18" spans="1:38">
      <c r="A18" t="s">
        <v>60</v>
      </c>
      <c r="B18" s="34">
        <v>109.49</v>
      </c>
      <c r="C18" s="34">
        <v>31.29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71.45</v>
      </c>
      <c r="N18">
        <v>148.55000000000001</v>
      </c>
      <c r="O18">
        <v>46.1</v>
      </c>
      <c r="P18">
        <v>0.93</v>
      </c>
      <c r="Q18">
        <v>41.61</v>
      </c>
      <c r="R18" s="93">
        <v>0</v>
      </c>
      <c r="S18" s="93">
        <v>0</v>
      </c>
      <c r="T18" s="93">
        <v>0</v>
      </c>
      <c r="U18">
        <v>1.07</v>
      </c>
      <c r="V18">
        <v>0</v>
      </c>
      <c r="W18">
        <v>1.66</v>
      </c>
      <c r="X18">
        <v>86.38</v>
      </c>
      <c r="Y18">
        <v>28.8</v>
      </c>
      <c r="Z18">
        <v>28.79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27.57</v>
      </c>
      <c r="AH18">
        <v>62.42</v>
      </c>
      <c r="AI18">
        <v>62.42</v>
      </c>
      <c r="AJ18">
        <v>23.05</v>
      </c>
      <c r="AK18">
        <v>0</v>
      </c>
      <c r="AL18">
        <v>0</v>
      </c>
    </row>
    <row r="19" spans="1:38">
      <c r="A19" t="s">
        <v>61</v>
      </c>
      <c r="B19" s="34">
        <v>109.49</v>
      </c>
      <c r="C19" s="34">
        <v>31.29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71.45</v>
      </c>
      <c r="N19">
        <v>148.55000000000001</v>
      </c>
      <c r="O19">
        <v>46.1</v>
      </c>
      <c r="P19">
        <v>0.85</v>
      </c>
      <c r="Q19">
        <v>41.61</v>
      </c>
      <c r="R19" s="93">
        <v>0</v>
      </c>
      <c r="S19" s="93">
        <v>0</v>
      </c>
      <c r="T19" s="93">
        <v>0</v>
      </c>
      <c r="U19">
        <v>1.07</v>
      </c>
      <c r="V19">
        <v>0</v>
      </c>
      <c r="W19">
        <v>1.66</v>
      </c>
      <c r="X19">
        <v>87.29</v>
      </c>
      <c r="Y19">
        <v>29.1</v>
      </c>
      <c r="Z19">
        <v>29.1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24.8</v>
      </c>
      <c r="AH19">
        <v>62</v>
      </c>
      <c r="AI19">
        <v>62</v>
      </c>
      <c r="AJ19">
        <v>23.05</v>
      </c>
      <c r="AK19">
        <v>0</v>
      </c>
      <c r="AL19">
        <v>0</v>
      </c>
    </row>
    <row r="20" spans="1:38">
      <c r="A20" t="s">
        <v>62</v>
      </c>
      <c r="B20" s="34">
        <v>109.49</v>
      </c>
      <c r="C20" s="34">
        <v>31.29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71.45</v>
      </c>
      <c r="N20">
        <v>148.55000000000001</v>
      </c>
      <c r="O20">
        <v>46.1</v>
      </c>
      <c r="P20">
        <v>0.85</v>
      </c>
      <c r="Q20">
        <v>41.61</v>
      </c>
      <c r="R20" s="93">
        <v>0</v>
      </c>
      <c r="S20" s="93">
        <v>0</v>
      </c>
      <c r="T20" s="93">
        <v>0</v>
      </c>
      <c r="U20">
        <v>1.07</v>
      </c>
      <c r="V20">
        <v>0</v>
      </c>
      <c r="W20">
        <v>1.66</v>
      </c>
      <c r="X20">
        <v>87.62</v>
      </c>
      <c r="Y20">
        <v>29.2</v>
      </c>
      <c r="Z20">
        <v>29.21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24.53</v>
      </c>
      <c r="AH20">
        <v>61.31</v>
      </c>
      <c r="AI20">
        <v>61.31</v>
      </c>
      <c r="AJ20">
        <v>23.05</v>
      </c>
      <c r="AK20">
        <v>0</v>
      </c>
      <c r="AL20">
        <v>0</v>
      </c>
    </row>
    <row r="21" spans="1:38">
      <c r="A21" t="s">
        <v>63</v>
      </c>
      <c r="B21" s="34">
        <v>109.49</v>
      </c>
      <c r="C21" s="34">
        <v>31.29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71.45</v>
      </c>
      <c r="N21">
        <v>148.55000000000001</v>
      </c>
      <c r="O21">
        <v>46.1</v>
      </c>
      <c r="P21">
        <v>0.85</v>
      </c>
      <c r="Q21">
        <v>41.61</v>
      </c>
      <c r="R21" s="93">
        <v>0</v>
      </c>
      <c r="S21" s="93">
        <v>0</v>
      </c>
      <c r="T21" s="93">
        <v>0</v>
      </c>
      <c r="U21">
        <v>1.07</v>
      </c>
      <c r="V21">
        <v>0</v>
      </c>
      <c r="W21">
        <v>1.66</v>
      </c>
      <c r="X21">
        <v>87.58</v>
      </c>
      <c r="Y21">
        <v>29.21</v>
      </c>
      <c r="Z21">
        <v>29.19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22.97</v>
      </c>
      <c r="AH21">
        <v>61.03</v>
      </c>
      <c r="AI21">
        <v>61.03</v>
      </c>
      <c r="AJ21">
        <v>23.05</v>
      </c>
      <c r="AK21">
        <v>0</v>
      </c>
      <c r="AL21">
        <v>0</v>
      </c>
    </row>
    <row r="22" spans="1:38">
      <c r="A22" t="s">
        <v>64</v>
      </c>
      <c r="B22" s="34">
        <v>109.49</v>
      </c>
      <c r="C22" s="34">
        <v>31.29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71.45</v>
      </c>
      <c r="N22">
        <v>148.55000000000001</v>
      </c>
      <c r="O22">
        <v>46.1</v>
      </c>
      <c r="P22">
        <v>0.85</v>
      </c>
      <c r="Q22">
        <v>41.61</v>
      </c>
      <c r="R22" s="93">
        <v>0</v>
      </c>
      <c r="S22" s="93">
        <v>0</v>
      </c>
      <c r="T22" s="93">
        <v>0</v>
      </c>
      <c r="U22">
        <v>1.07</v>
      </c>
      <c r="V22">
        <v>0</v>
      </c>
      <c r="W22">
        <v>1.66</v>
      </c>
      <c r="X22">
        <v>87.51</v>
      </c>
      <c r="Y22">
        <v>29.17</v>
      </c>
      <c r="Z22">
        <v>29.17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22.85</v>
      </c>
      <c r="AH22">
        <v>60.72</v>
      </c>
      <c r="AI22">
        <v>60.72</v>
      </c>
      <c r="AJ22">
        <v>23.05</v>
      </c>
      <c r="AK22">
        <v>0</v>
      </c>
      <c r="AL22">
        <v>0</v>
      </c>
    </row>
    <row r="23" spans="1:38">
      <c r="A23" t="s">
        <v>65</v>
      </c>
      <c r="B23" s="34">
        <v>157.51</v>
      </c>
      <c r="C23" s="34">
        <v>31.29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71.45</v>
      </c>
      <c r="N23">
        <v>148.55000000000001</v>
      </c>
      <c r="O23">
        <v>46.1</v>
      </c>
      <c r="P23">
        <v>0.85</v>
      </c>
      <c r="Q23">
        <v>26.01</v>
      </c>
      <c r="R23" s="93">
        <v>0</v>
      </c>
      <c r="S23" s="93">
        <v>0</v>
      </c>
      <c r="T23" s="93">
        <v>0</v>
      </c>
      <c r="U23">
        <v>1.07</v>
      </c>
      <c r="V23">
        <v>0</v>
      </c>
      <c r="W23">
        <v>1.66</v>
      </c>
      <c r="X23">
        <v>87.4</v>
      </c>
      <c r="Y23">
        <v>29.13</v>
      </c>
      <c r="Z23">
        <v>29.14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22.51</v>
      </c>
      <c r="AH23">
        <v>59.78</v>
      </c>
      <c r="AI23">
        <v>59.78</v>
      </c>
      <c r="AJ23">
        <v>23.05</v>
      </c>
      <c r="AK23">
        <v>0</v>
      </c>
      <c r="AL23">
        <v>0</v>
      </c>
    </row>
    <row r="24" spans="1:38">
      <c r="A24" t="s">
        <v>66</v>
      </c>
      <c r="B24" s="34">
        <v>169.25</v>
      </c>
      <c r="C24" s="34">
        <v>31.29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71.45</v>
      </c>
      <c r="N24">
        <v>148.55000000000001</v>
      </c>
      <c r="O24">
        <v>46.1</v>
      </c>
      <c r="P24">
        <v>0.85</v>
      </c>
      <c r="Q24">
        <v>26.01</v>
      </c>
      <c r="R24" s="93">
        <v>0</v>
      </c>
      <c r="S24" s="93">
        <v>0</v>
      </c>
      <c r="T24" s="93">
        <v>0</v>
      </c>
      <c r="U24">
        <v>1.07</v>
      </c>
      <c r="V24">
        <v>0</v>
      </c>
      <c r="W24">
        <v>1.66</v>
      </c>
      <c r="X24">
        <v>87.33</v>
      </c>
      <c r="Y24">
        <v>29.12</v>
      </c>
      <c r="Z24">
        <v>29.11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22.42</v>
      </c>
      <c r="AH24">
        <v>59.57</v>
      </c>
      <c r="AI24">
        <v>59.57</v>
      </c>
      <c r="AJ24">
        <v>23.05</v>
      </c>
      <c r="AK24">
        <v>0</v>
      </c>
      <c r="AL24">
        <v>0</v>
      </c>
    </row>
    <row r="25" spans="1:38">
      <c r="A25" t="s">
        <v>67</v>
      </c>
      <c r="B25" s="34">
        <v>169.25</v>
      </c>
      <c r="C25" s="34">
        <v>54.93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71.45</v>
      </c>
      <c r="N25">
        <v>192.08</v>
      </c>
      <c r="O25">
        <v>46.1</v>
      </c>
      <c r="P25">
        <v>0.85</v>
      </c>
      <c r="Q25">
        <v>22.01</v>
      </c>
      <c r="R25" s="93">
        <v>0</v>
      </c>
      <c r="S25" s="93">
        <v>0</v>
      </c>
      <c r="T25" s="93">
        <v>0</v>
      </c>
      <c r="U25">
        <v>1.07</v>
      </c>
      <c r="V25">
        <v>0</v>
      </c>
      <c r="W25">
        <v>1.66</v>
      </c>
      <c r="X25">
        <v>86.47</v>
      </c>
      <c r="Y25">
        <v>28.83</v>
      </c>
      <c r="Z25">
        <v>28.82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22.38</v>
      </c>
      <c r="AH25">
        <v>59.43</v>
      </c>
      <c r="AI25">
        <v>59.43</v>
      </c>
      <c r="AJ25">
        <v>23.05</v>
      </c>
      <c r="AK25">
        <v>0</v>
      </c>
      <c r="AL25">
        <v>0</v>
      </c>
    </row>
    <row r="26" spans="1:38">
      <c r="A26" t="s">
        <v>68</v>
      </c>
      <c r="B26" s="34">
        <v>178.86</v>
      </c>
      <c r="C26" s="34">
        <v>54.93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71.45</v>
      </c>
      <c r="N26">
        <v>230.5</v>
      </c>
      <c r="O26">
        <v>46.1</v>
      </c>
      <c r="P26">
        <v>0.85</v>
      </c>
      <c r="Q26">
        <v>22.01</v>
      </c>
      <c r="R26" s="93">
        <v>0</v>
      </c>
      <c r="S26" s="93">
        <v>0</v>
      </c>
      <c r="T26" s="93">
        <v>0</v>
      </c>
      <c r="U26">
        <v>1.07</v>
      </c>
      <c r="V26">
        <v>0</v>
      </c>
      <c r="W26">
        <v>1.66</v>
      </c>
      <c r="X26">
        <v>85.06</v>
      </c>
      <c r="Y26">
        <v>28.37</v>
      </c>
      <c r="Z26">
        <v>28.35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22.31</v>
      </c>
      <c r="AH26">
        <v>59.27</v>
      </c>
      <c r="AI26">
        <v>59.27</v>
      </c>
      <c r="AJ26">
        <v>23.05</v>
      </c>
      <c r="AK26">
        <v>0</v>
      </c>
      <c r="AL26">
        <v>0</v>
      </c>
    </row>
    <row r="27" spans="1:38">
      <c r="A27" t="s">
        <v>69</v>
      </c>
      <c r="B27" s="34">
        <v>226.88</v>
      </c>
      <c r="C27" s="34">
        <v>54.93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67.23</v>
      </c>
      <c r="N27">
        <v>270.11</v>
      </c>
      <c r="O27">
        <v>46.1</v>
      </c>
      <c r="P27">
        <v>0.93</v>
      </c>
      <c r="Q27">
        <v>22.01</v>
      </c>
      <c r="R27" s="93">
        <v>0</v>
      </c>
      <c r="S27" s="93">
        <v>0</v>
      </c>
      <c r="T27" s="93">
        <v>0</v>
      </c>
      <c r="U27">
        <v>0.99</v>
      </c>
      <c r="V27">
        <v>0</v>
      </c>
      <c r="W27">
        <v>1.66</v>
      </c>
      <c r="X27">
        <v>78.760000000000005</v>
      </c>
      <c r="Y27">
        <v>26.26</v>
      </c>
      <c r="Z27">
        <v>26.25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22.29</v>
      </c>
      <c r="AH27">
        <v>59.19</v>
      </c>
      <c r="AI27">
        <v>59.19</v>
      </c>
      <c r="AJ27">
        <v>23.05</v>
      </c>
      <c r="AK27">
        <v>0</v>
      </c>
      <c r="AL27">
        <v>0</v>
      </c>
    </row>
    <row r="28" spans="1:38">
      <c r="A28" t="s">
        <v>70</v>
      </c>
      <c r="B28" s="34">
        <v>259.88</v>
      </c>
      <c r="C28" s="34">
        <v>73.83</v>
      </c>
      <c r="D28" s="93">
        <f t="shared" si="0"/>
        <v>2.04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67.23</v>
      </c>
      <c r="N28">
        <v>270.11</v>
      </c>
      <c r="O28">
        <v>86.44</v>
      </c>
      <c r="P28">
        <v>0.93</v>
      </c>
      <c r="Q28">
        <v>22.01</v>
      </c>
      <c r="R28" s="93">
        <v>0</v>
      </c>
      <c r="S28" s="93">
        <v>0</v>
      </c>
      <c r="T28" s="93">
        <v>2.04</v>
      </c>
      <c r="U28">
        <v>0.99</v>
      </c>
      <c r="V28">
        <v>0</v>
      </c>
      <c r="W28">
        <v>1.66</v>
      </c>
      <c r="X28">
        <v>76.760000000000005</v>
      </c>
      <c r="Y28">
        <v>25.58</v>
      </c>
      <c r="Z28">
        <v>25.59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21.81</v>
      </c>
      <c r="AH28">
        <v>57.89</v>
      </c>
      <c r="AI28">
        <v>57.89</v>
      </c>
      <c r="AJ28">
        <v>23.05</v>
      </c>
      <c r="AK28">
        <v>0</v>
      </c>
      <c r="AL28">
        <v>0</v>
      </c>
    </row>
    <row r="29" spans="1:38">
      <c r="A29" t="s">
        <v>71</v>
      </c>
      <c r="B29" s="34">
        <v>259.88</v>
      </c>
      <c r="C29" s="34">
        <v>86.63</v>
      </c>
      <c r="D29" s="93">
        <f t="shared" si="0"/>
        <v>7.2799999999999994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67.23</v>
      </c>
      <c r="N29">
        <v>270.11</v>
      </c>
      <c r="O29">
        <v>100.59</v>
      </c>
      <c r="P29">
        <v>0.93</v>
      </c>
      <c r="Q29">
        <v>34.11</v>
      </c>
      <c r="R29" s="93">
        <v>0.23</v>
      </c>
      <c r="S29" s="93">
        <v>1.2</v>
      </c>
      <c r="T29" s="93">
        <v>5.85</v>
      </c>
      <c r="U29">
        <v>0.99</v>
      </c>
      <c r="V29">
        <v>0</v>
      </c>
      <c r="W29">
        <v>1.66</v>
      </c>
      <c r="X29">
        <v>74.760000000000005</v>
      </c>
      <c r="Y29">
        <v>24.92</v>
      </c>
      <c r="Z29">
        <v>24.92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10.55</v>
      </c>
      <c r="AH29">
        <v>57.17</v>
      </c>
      <c r="AI29">
        <v>57.17</v>
      </c>
      <c r="AJ29">
        <v>23.05</v>
      </c>
      <c r="AK29">
        <v>0</v>
      </c>
      <c r="AL29">
        <v>0</v>
      </c>
    </row>
    <row r="30" spans="1:38">
      <c r="A30" t="s">
        <v>72</v>
      </c>
      <c r="B30" s="34">
        <v>259.88</v>
      </c>
      <c r="C30" s="34">
        <v>86.63</v>
      </c>
      <c r="D30" s="93">
        <f t="shared" si="0"/>
        <v>21.65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71.55</v>
      </c>
      <c r="N30">
        <v>270.11</v>
      </c>
      <c r="O30">
        <v>100.59</v>
      </c>
      <c r="P30">
        <v>0.93</v>
      </c>
      <c r="Q30">
        <v>36.119999999999997</v>
      </c>
      <c r="R30" s="93">
        <v>4.3099999999999996</v>
      </c>
      <c r="S30" s="93">
        <v>4.3</v>
      </c>
      <c r="T30" s="93">
        <v>13.04</v>
      </c>
      <c r="U30">
        <v>0.99</v>
      </c>
      <c r="V30">
        <v>0</v>
      </c>
      <c r="W30">
        <v>1.66</v>
      </c>
      <c r="X30">
        <v>72.760000000000005</v>
      </c>
      <c r="Y30">
        <v>24.26</v>
      </c>
      <c r="Z30">
        <v>24.25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10.14</v>
      </c>
      <c r="AH30">
        <v>56.54</v>
      </c>
      <c r="AI30">
        <v>56.54</v>
      </c>
      <c r="AJ30">
        <v>22.09</v>
      </c>
      <c r="AK30">
        <v>0</v>
      </c>
      <c r="AL30">
        <v>0</v>
      </c>
    </row>
    <row r="31" spans="1:38">
      <c r="A31" t="s">
        <v>73</v>
      </c>
      <c r="B31" s="34">
        <v>259.88</v>
      </c>
      <c r="C31" s="34">
        <v>86.63</v>
      </c>
      <c r="D31" s="93">
        <f t="shared" si="0"/>
        <v>48.11</v>
      </c>
      <c r="E31" s="34">
        <v>0</v>
      </c>
      <c r="F31" s="34"/>
      <c r="G31" s="34"/>
      <c r="H31" s="34"/>
      <c r="I31" s="34"/>
      <c r="J31" s="37">
        <v>0</v>
      </c>
      <c r="K31" s="37">
        <v>0</v>
      </c>
      <c r="L31" s="37">
        <v>0</v>
      </c>
      <c r="M31">
        <v>75.87</v>
      </c>
      <c r="N31">
        <v>270.11</v>
      </c>
      <c r="O31">
        <v>100.59</v>
      </c>
      <c r="P31">
        <v>0.93</v>
      </c>
      <c r="Q31">
        <v>25.94</v>
      </c>
      <c r="R31" s="93">
        <v>13.7</v>
      </c>
      <c r="S31" s="93">
        <v>12.1</v>
      </c>
      <c r="T31" s="93">
        <v>22.31</v>
      </c>
      <c r="U31">
        <v>0.99</v>
      </c>
      <c r="V31">
        <v>1.567496</v>
      </c>
      <c r="W31">
        <v>1.66</v>
      </c>
      <c r="X31">
        <v>70.94</v>
      </c>
      <c r="Y31">
        <v>23.64</v>
      </c>
      <c r="Z31">
        <v>23.65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9.59</v>
      </c>
      <c r="AH31">
        <v>49.69</v>
      </c>
      <c r="AI31">
        <v>49.69</v>
      </c>
      <c r="AJ31">
        <v>21.13</v>
      </c>
      <c r="AK31">
        <v>0</v>
      </c>
      <c r="AL31">
        <v>0</v>
      </c>
    </row>
    <row r="32" spans="1:38">
      <c r="A32" t="s">
        <v>74</v>
      </c>
      <c r="B32" s="34">
        <v>259.88</v>
      </c>
      <c r="C32" s="34">
        <v>86.63</v>
      </c>
      <c r="D32" s="93">
        <f t="shared" si="0"/>
        <v>78.25</v>
      </c>
      <c r="E32" s="34">
        <v>0</v>
      </c>
      <c r="F32" s="34"/>
      <c r="G32" s="34"/>
      <c r="H32" s="34"/>
      <c r="I32" s="34"/>
      <c r="J32" s="37">
        <v>0.06</v>
      </c>
      <c r="K32" s="37">
        <v>0.06</v>
      </c>
      <c r="L32" s="37">
        <v>0.06</v>
      </c>
      <c r="M32">
        <v>94.5</v>
      </c>
      <c r="N32">
        <v>270.11</v>
      </c>
      <c r="O32">
        <v>100.59</v>
      </c>
      <c r="P32">
        <v>0.93</v>
      </c>
      <c r="Q32">
        <v>26.3</v>
      </c>
      <c r="R32" s="93">
        <v>24.85</v>
      </c>
      <c r="S32" s="93">
        <v>21.1</v>
      </c>
      <c r="T32" s="93">
        <v>32.299999999999997</v>
      </c>
      <c r="U32">
        <v>0.99</v>
      </c>
      <c r="V32">
        <v>7.2435840000000002</v>
      </c>
      <c r="W32">
        <v>1.66</v>
      </c>
      <c r="X32">
        <v>68.760000000000005</v>
      </c>
      <c r="Y32">
        <v>22.92</v>
      </c>
      <c r="Z32">
        <v>22.92</v>
      </c>
      <c r="AA32">
        <v>0</v>
      </c>
      <c r="AB32">
        <v>0</v>
      </c>
      <c r="AC32">
        <v>0</v>
      </c>
      <c r="AD32">
        <v>0</v>
      </c>
      <c r="AE32">
        <v>1</v>
      </c>
      <c r="AF32">
        <v>0</v>
      </c>
      <c r="AG32">
        <v>9.26</v>
      </c>
      <c r="AH32">
        <v>48.76</v>
      </c>
      <c r="AI32">
        <v>48.76</v>
      </c>
      <c r="AJ32">
        <v>21.13</v>
      </c>
      <c r="AK32">
        <v>1</v>
      </c>
      <c r="AL32">
        <v>0</v>
      </c>
    </row>
    <row r="33" spans="1:38">
      <c r="A33" t="s">
        <v>75</v>
      </c>
      <c r="B33" s="34">
        <v>259.88</v>
      </c>
      <c r="C33" s="34">
        <v>86.63</v>
      </c>
      <c r="D33" s="93">
        <f t="shared" si="0"/>
        <v>90.5</v>
      </c>
      <c r="E33" s="34">
        <v>0</v>
      </c>
      <c r="F33" s="34"/>
      <c r="G33" s="34"/>
      <c r="H33" s="34"/>
      <c r="I33" s="34"/>
      <c r="J33" s="37">
        <v>0.27</v>
      </c>
      <c r="K33" s="37">
        <v>0.27</v>
      </c>
      <c r="L33" s="37">
        <v>0.27</v>
      </c>
      <c r="M33">
        <v>94.5</v>
      </c>
      <c r="N33">
        <v>270.11</v>
      </c>
      <c r="O33">
        <v>100.59</v>
      </c>
      <c r="P33">
        <v>0.93</v>
      </c>
      <c r="Q33">
        <v>26.55</v>
      </c>
      <c r="R33" s="93">
        <v>30.16</v>
      </c>
      <c r="S33" s="93">
        <v>30.17</v>
      </c>
      <c r="T33" s="93">
        <v>30.17</v>
      </c>
      <c r="U33">
        <v>0.99</v>
      </c>
      <c r="V33">
        <v>14.311920000000001</v>
      </c>
      <c r="W33">
        <v>1.66</v>
      </c>
      <c r="X33">
        <v>67.760000000000005</v>
      </c>
      <c r="Y33">
        <v>22.58</v>
      </c>
      <c r="Z33">
        <v>22.59</v>
      </c>
      <c r="AA33">
        <v>4.08</v>
      </c>
      <c r="AB33">
        <v>0.81</v>
      </c>
      <c r="AC33">
        <v>0.33</v>
      </c>
      <c r="AD33">
        <v>1</v>
      </c>
      <c r="AE33">
        <v>3</v>
      </c>
      <c r="AF33">
        <v>1</v>
      </c>
      <c r="AG33">
        <v>8.82</v>
      </c>
      <c r="AH33">
        <v>36.69</v>
      </c>
      <c r="AI33">
        <v>36.69</v>
      </c>
      <c r="AJ33">
        <v>20.170000000000002</v>
      </c>
      <c r="AK33">
        <v>3</v>
      </c>
      <c r="AL33">
        <v>1</v>
      </c>
    </row>
    <row r="34" spans="1:38">
      <c r="A34" t="s">
        <v>76</v>
      </c>
      <c r="B34" s="34">
        <v>259.88</v>
      </c>
      <c r="C34" s="34">
        <v>86.63</v>
      </c>
      <c r="D34" s="93">
        <f t="shared" si="0"/>
        <v>90.5</v>
      </c>
      <c r="E34" s="34">
        <v>0</v>
      </c>
      <c r="F34" s="34"/>
      <c r="G34" s="34"/>
      <c r="H34" s="34"/>
      <c r="I34" s="34"/>
      <c r="J34" s="37">
        <v>0.71</v>
      </c>
      <c r="K34" s="37">
        <v>0.71</v>
      </c>
      <c r="L34" s="37">
        <v>0.73</v>
      </c>
      <c r="M34">
        <v>94.5</v>
      </c>
      <c r="N34">
        <v>270.11</v>
      </c>
      <c r="O34">
        <v>100.59</v>
      </c>
      <c r="P34">
        <v>0.93</v>
      </c>
      <c r="Q34">
        <v>26.85</v>
      </c>
      <c r="R34" s="93">
        <v>30.16</v>
      </c>
      <c r="S34" s="93">
        <v>30.17</v>
      </c>
      <c r="T34" s="93">
        <v>30.17</v>
      </c>
      <c r="U34">
        <v>0.99</v>
      </c>
      <c r="V34">
        <v>22.295439999999999</v>
      </c>
      <c r="W34">
        <v>1.66</v>
      </c>
      <c r="X34">
        <v>66.760000000000005</v>
      </c>
      <c r="Y34">
        <v>22.26</v>
      </c>
      <c r="Z34">
        <v>22.25</v>
      </c>
      <c r="AA34">
        <v>14.35</v>
      </c>
      <c r="AB34">
        <v>2.87</v>
      </c>
      <c r="AC34">
        <v>1</v>
      </c>
      <c r="AD34">
        <v>3</v>
      </c>
      <c r="AE34">
        <v>5</v>
      </c>
      <c r="AF34">
        <v>3</v>
      </c>
      <c r="AG34">
        <v>8.42</v>
      </c>
      <c r="AH34">
        <v>36.119999999999997</v>
      </c>
      <c r="AI34">
        <v>36.119999999999997</v>
      </c>
      <c r="AJ34">
        <v>20.170000000000002</v>
      </c>
      <c r="AK34">
        <v>8</v>
      </c>
      <c r="AL34">
        <v>4</v>
      </c>
    </row>
    <row r="35" spans="1:38">
      <c r="A35" t="s">
        <v>77</v>
      </c>
      <c r="B35" s="34">
        <v>259.88</v>
      </c>
      <c r="C35" s="34">
        <v>86.63</v>
      </c>
      <c r="D35" s="93">
        <f t="shared" si="0"/>
        <v>91</v>
      </c>
      <c r="E35" s="34">
        <v>0</v>
      </c>
      <c r="F35" s="34"/>
      <c r="G35" s="34"/>
      <c r="H35" s="34"/>
      <c r="I35" s="34"/>
      <c r="J35" s="37">
        <v>1.41</v>
      </c>
      <c r="K35" s="37">
        <v>1.41</v>
      </c>
      <c r="L35" s="37">
        <v>1.45</v>
      </c>
      <c r="M35">
        <v>94.5</v>
      </c>
      <c r="N35">
        <v>270.11</v>
      </c>
      <c r="O35">
        <v>100.59</v>
      </c>
      <c r="P35">
        <v>0.93</v>
      </c>
      <c r="Q35">
        <v>27.16</v>
      </c>
      <c r="R35" s="93">
        <v>30.34</v>
      </c>
      <c r="S35" s="93">
        <v>30.33</v>
      </c>
      <c r="T35" s="93">
        <v>30.33</v>
      </c>
      <c r="U35">
        <v>0.99</v>
      </c>
      <c r="V35">
        <v>31.826983999999999</v>
      </c>
      <c r="W35">
        <v>1.66</v>
      </c>
      <c r="X35">
        <v>65.260000000000005</v>
      </c>
      <c r="Y35">
        <v>21.76</v>
      </c>
      <c r="Z35">
        <v>21.75</v>
      </c>
      <c r="AA35">
        <v>30.58</v>
      </c>
      <c r="AB35">
        <v>6.12</v>
      </c>
      <c r="AC35">
        <v>6.14</v>
      </c>
      <c r="AD35">
        <v>6</v>
      </c>
      <c r="AE35">
        <v>10</v>
      </c>
      <c r="AF35">
        <v>5</v>
      </c>
      <c r="AG35">
        <v>8.19</v>
      </c>
      <c r="AH35">
        <v>35.119999999999997</v>
      </c>
      <c r="AI35">
        <v>35.119999999999997</v>
      </c>
      <c r="AJ35">
        <v>20.170000000000002</v>
      </c>
      <c r="AK35">
        <v>21</v>
      </c>
      <c r="AL35">
        <v>9</v>
      </c>
    </row>
    <row r="36" spans="1:38">
      <c r="A36" t="s">
        <v>78</v>
      </c>
      <c r="B36" s="34">
        <v>259.88</v>
      </c>
      <c r="C36" s="34">
        <v>86.63</v>
      </c>
      <c r="D36" s="93">
        <f t="shared" si="0"/>
        <v>91</v>
      </c>
      <c r="E36" s="34">
        <v>0</v>
      </c>
      <c r="F36" s="34"/>
      <c r="G36" s="34"/>
      <c r="H36" s="34"/>
      <c r="I36" s="34"/>
      <c r="J36" s="37">
        <v>2.3199999999999998</v>
      </c>
      <c r="K36" s="37">
        <v>2.3199999999999998</v>
      </c>
      <c r="L36" s="37">
        <v>2.38</v>
      </c>
      <c r="M36">
        <v>94.5</v>
      </c>
      <c r="N36">
        <v>270.11</v>
      </c>
      <c r="O36">
        <v>100.59</v>
      </c>
      <c r="P36">
        <v>0.93</v>
      </c>
      <c r="Q36">
        <v>27.75</v>
      </c>
      <c r="R36" s="93">
        <v>30.34</v>
      </c>
      <c r="S36" s="93">
        <v>30.33</v>
      </c>
      <c r="T36" s="93">
        <v>30.33</v>
      </c>
      <c r="U36">
        <v>0.99</v>
      </c>
      <c r="V36">
        <v>42.565792000000002</v>
      </c>
      <c r="W36">
        <v>1.66</v>
      </c>
      <c r="X36">
        <v>63.26</v>
      </c>
      <c r="Y36">
        <v>21.08</v>
      </c>
      <c r="Z36">
        <v>21.09</v>
      </c>
      <c r="AA36">
        <v>51.95</v>
      </c>
      <c r="AB36">
        <v>10.39</v>
      </c>
      <c r="AC36">
        <v>14.53</v>
      </c>
      <c r="AD36">
        <v>10</v>
      </c>
      <c r="AE36">
        <v>17</v>
      </c>
      <c r="AF36">
        <v>8</v>
      </c>
      <c r="AG36">
        <v>7.69</v>
      </c>
      <c r="AH36">
        <v>34.81</v>
      </c>
      <c r="AI36">
        <v>34.81</v>
      </c>
      <c r="AJ36">
        <v>20.170000000000002</v>
      </c>
      <c r="AK36">
        <v>35</v>
      </c>
      <c r="AL36">
        <v>15</v>
      </c>
    </row>
    <row r="37" spans="1:38">
      <c r="A37" t="s">
        <v>79</v>
      </c>
      <c r="B37" s="34">
        <v>259.88</v>
      </c>
      <c r="C37" s="34">
        <v>86.63</v>
      </c>
      <c r="D37" s="93">
        <f t="shared" si="0"/>
        <v>96</v>
      </c>
      <c r="E37" s="34">
        <v>0</v>
      </c>
      <c r="F37" s="34"/>
      <c r="G37" s="34"/>
      <c r="H37" s="34"/>
      <c r="I37" s="34"/>
      <c r="J37" s="37">
        <v>3.47</v>
      </c>
      <c r="K37" s="37">
        <v>3.47</v>
      </c>
      <c r="L37" s="37">
        <v>3.55</v>
      </c>
      <c r="M37">
        <v>94.5</v>
      </c>
      <c r="N37">
        <v>270.11</v>
      </c>
      <c r="O37">
        <v>100.59</v>
      </c>
      <c r="P37">
        <v>0.93</v>
      </c>
      <c r="Q37">
        <v>28.61</v>
      </c>
      <c r="R37" s="93">
        <v>32</v>
      </c>
      <c r="S37" s="93">
        <v>32</v>
      </c>
      <c r="T37" s="93">
        <v>32</v>
      </c>
      <c r="U37">
        <v>0.99</v>
      </c>
      <c r="V37">
        <v>53.606416000000003</v>
      </c>
      <c r="W37">
        <v>1.66</v>
      </c>
      <c r="X37">
        <v>48.72</v>
      </c>
      <c r="Y37">
        <v>16.23</v>
      </c>
      <c r="Z37">
        <v>16.239999999999998</v>
      </c>
      <c r="AA37">
        <v>76.27</v>
      </c>
      <c r="AB37">
        <v>15.25</v>
      </c>
      <c r="AC37">
        <v>22.85</v>
      </c>
      <c r="AD37">
        <v>14</v>
      </c>
      <c r="AE37">
        <v>27</v>
      </c>
      <c r="AF37">
        <v>13</v>
      </c>
      <c r="AG37">
        <v>7.34</v>
      </c>
      <c r="AH37">
        <v>33.450000000000003</v>
      </c>
      <c r="AI37">
        <v>33.450000000000003</v>
      </c>
      <c r="AJ37">
        <v>20.170000000000002</v>
      </c>
      <c r="AK37">
        <v>49</v>
      </c>
      <c r="AL37">
        <v>21</v>
      </c>
    </row>
    <row r="38" spans="1:38">
      <c r="A38" t="s">
        <v>80</v>
      </c>
      <c r="B38" s="34">
        <v>259.88</v>
      </c>
      <c r="C38" s="34">
        <v>86.63</v>
      </c>
      <c r="D38" s="93">
        <f t="shared" si="0"/>
        <v>96</v>
      </c>
      <c r="E38" s="34">
        <v>0</v>
      </c>
      <c r="F38" s="34"/>
      <c r="G38" s="34"/>
      <c r="H38" s="34"/>
      <c r="I38" s="34"/>
      <c r="J38" s="37">
        <v>4.78</v>
      </c>
      <c r="K38" s="37">
        <v>4.78</v>
      </c>
      <c r="L38" s="37">
        <v>4.9000000000000004</v>
      </c>
      <c r="M38">
        <v>94.5</v>
      </c>
      <c r="N38">
        <v>270.11</v>
      </c>
      <c r="O38">
        <v>100.59</v>
      </c>
      <c r="P38">
        <v>0.93</v>
      </c>
      <c r="Q38">
        <v>29.3</v>
      </c>
      <c r="R38" s="93">
        <v>32</v>
      </c>
      <c r="S38" s="93">
        <v>32</v>
      </c>
      <c r="T38" s="93">
        <v>32</v>
      </c>
      <c r="U38">
        <v>0.99</v>
      </c>
      <c r="V38">
        <v>63.848688000000003</v>
      </c>
      <c r="W38">
        <v>1.66</v>
      </c>
      <c r="X38">
        <v>45.76</v>
      </c>
      <c r="Y38">
        <v>15.25</v>
      </c>
      <c r="Z38">
        <v>15.26</v>
      </c>
      <c r="AA38">
        <v>96.58</v>
      </c>
      <c r="AB38">
        <v>19.32</v>
      </c>
      <c r="AC38">
        <v>29.72</v>
      </c>
      <c r="AD38">
        <v>19</v>
      </c>
      <c r="AE38">
        <v>33</v>
      </c>
      <c r="AF38">
        <v>17</v>
      </c>
      <c r="AG38">
        <v>7.34</v>
      </c>
      <c r="AH38">
        <v>32.729999999999997</v>
      </c>
      <c r="AI38">
        <v>32.729999999999997</v>
      </c>
      <c r="AJ38">
        <v>20.170000000000002</v>
      </c>
      <c r="AK38">
        <v>63</v>
      </c>
      <c r="AL38">
        <v>27</v>
      </c>
    </row>
    <row r="39" spans="1:38">
      <c r="A39" t="s">
        <v>81</v>
      </c>
      <c r="B39" s="34">
        <v>259.88</v>
      </c>
      <c r="C39" s="34">
        <v>86.63</v>
      </c>
      <c r="D39" s="93">
        <f t="shared" si="0"/>
        <v>96</v>
      </c>
      <c r="E39" s="34">
        <v>0</v>
      </c>
      <c r="F39" s="34"/>
      <c r="G39" s="34"/>
      <c r="H39" s="34"/>
      <c r="I39" s="34"/>
      <c r="J39" s="37">
        <v>6.2</v>
      </c>
      <c r="K39" s="37">
        <v>6.2</v>
      </c>
      <c r="L39" s="37">
        <v>6.36</v>
      </c>
      <c r="M39">
        <v>94.5</v>
      </c>
      <c r="N39">
        <v>270.11</v>
      </c>
      <c r="O39">
        <v>100.59</v>
      </c>
      <c r="P39">
        <v>0.93</v>
      </c>
      <c r="Q39">
        <v>29.87</v>
      </c>
      <c r="R39" s="93">
        <v>32</v>
      </c>
      <c r="S39" s="93">
        <v>32</v>
      </c>
      <c r="T39" s="93">
        <v>32</v>
      </c>
      <c r="U39">
        <v>0.99</v>
      </c>
      <c r="V39">
        <v>72.659768</v>
      </c>
      <c r="W39">
        <v>1.66</v>
      </c>
      <c r="X39">
        <v>41.97</v>
      </c>
      <c r="Y39">
        <v>13.98</v>
      </c>
      <c r="Z39">
        <v>13.99</v>
      </c>
      <c r="AA39">
        <v>115.9</v>
      </c>
      <c r="AB39">
        <v>23.18</v>
      </c>
      <c r="AC39">
        <v>37.17</v>
      </c>
      <c r="AD39">
        <v>24</v>
      </c>
      <c r="AE39">
        <v>43</v>
      </c>
      <c r="AF39">
        <v>22</v>
      </c>
      <c r="AG39">
        <v>7.34</v>
      </c>
      <c r="AH39">
        <v>32.200000000000003</v>
      </c>
      <c r="AI39">
        <v>32.200000000000003</v>
      </c>
      <c r="AJ39">
        <v>20.170000000000002</v>
      </c>
      <c r="AK39">
        <v>81</v>
      </c>
      <c r="AL39">
        <v>34</v>
      </c>
    </row>
    <row r="40" spans="1:38">
      <c r="A40" t="s">
        <v>82</v>
      </c>
      <c r="B40" s="34">
        <v>259.88</v>
      </c>
      <c r="C40" s="34">
        <v>86.63</v>
      </c>
      <c r="D40" s="93">
        <f t="shared" si="0"/>
        <v>96</v>
      </c>
      <c r="E40" s="34">
        <v>0</v>
      </c>
      <c r="F40" s="34"/>
      <c r="G40" s="34"/>
      <c r="H40" s="34"/>
      <c r="I40" s="34"/>
      <c r="J40" s="37">
        <v>7.58</v>
      </c>
      <c r="K40" s="37">
        <v>7.58</v>
      </c>
      <c r="L40" s="37">
        <v>7.76</v>
      </c>
      <c r="M40">
        <v>94.5</v>
      </c>
      <c r="N40">
        <v>270.11</v>
      </c>
      <c r="O40">
        <v>100.59</v>
      </c>
      <c r="P40">
        <v>0.93</v>
      </c>
      <c r="Q40">
        <v>30.08</v>
      </c>
      <c r="R40" s="93">
        <v>32</v>
      </c>
      <c r="S40" s="93">
        <v>32</v>
      </c>
      <c r="T40" s="93">
        <v>32</v>
      </c>
      <c r="U40">
        <v>0.99</v>
      </c>
      <c r="V40">
        <v>81.723984000000002</v>
      </c>
      <c r="W40">
        <v>1.66</v>
      </c>
      <c r="X40">
        <v>37.880000000000003</v>
      </c>
      <c r="Y40">
        <v>12.63</v>
      </c>
      <c r="Z40">
        <v>12.63</v>
      </c>
      <c r="AA40">
        <v>135.84</v>
      </c>
      <c r="AB40">
        <v>27.17</v>
      </c>
      <c r="AC40">
        <v>45.36</v>
      </c>
      <c r="AD40">
        <v>29</v>
      </c>
      <c r="AE40">
        <v>50</v>
      </c>
      <c r="AF40">
        <v>25</v>
      </c>
      <c r="AG40">
        <v>7.34</v>
      </c>
      <c r="AH40">
        <v>32.17</v>
      </c>
      <c r="AI40">
        <v>32.17</v>
      </c>
      <c r="AJ40">
        <v>20.170000000000002</v>
      </c>
      <c r="AK40">
        <v>95</v>
      </c>
      <c r="AL40">
        <v>40</v>
      </c>
    </row>
    <row r="41" spans="1:38">
      <c r="A41" t="s">
        <v>83</v>
      </c>
      <c r="B41" s="34">
        <v>259.88</v>
      </c>
      <c r="C41" s="34">
        <v>86.63</v>
      </c>
      <c r="D41" s="93">
        <f t="shared" si="0"/>
        <v>96</v>
      </c>
      <c r="E41" s="34">
        <v>0</v>
      </c>
      <c r="F41" s="34"/>
      <c r="G41" s="34"/>
      <c r="H41" s="34"/>
      <c r="I41" s="34"/>
      <c r="J41" s="37">
        <v>8.82</v>
      </c>
      <c r="K41" s="37">
        <v>8.82</v>
      </c>
      <c r="L41" s="37">
        <v>9.0399999999999991</v>
      </c>
      <c r="M41">
        <v>94.5</v>
      </c>
      <c r="N41">
        <v>270.11</v>
      </c>
      <c r="O41">
        <v>100.59</v>
      </c>
      <c r="P41">
        <v>0.93</v>
      </c>
      <c r="Q41">
        <v>29.27</v>
      </c>
      <c r="R41" s="93">
        <v>32</v>
      </c>
      <c r="S41" s="93">
        <v>32</v>
      </c>
      <c r="T41" s="93">
        <v>32</v>
      </c>
      <c r="U41">
        <v>0.99</v>
      </c>
      <c r="V41">
        <v>90.311136000000005</v>
      </c>
      <c r="W41">
        <v>1.66</v>
      </c>
      <c r="X41">
        <v>83.23</v>
      </c>
      <c r="Y41">
        <v>27.75</v>
      </c>
      <c r="Z41">
        <v>27.74</v>
      </c>
      <c r="AA41">
        <v>154.28</v>
      </c>
      <c r="AB41">
        <v>30.86</v>
      </c>
      <c r="AC41">
        <v>52.56</v>
      </c>
      <c r="AD41">
        <v>29.33</v>
      </c>
      <c r="AE41">
        <v>59</v>
      </c>
      <c r="AF41">
        <v>30</v>
      </c>
      <c r="AG41">
        <v>15.21</v>
      </c>
      <c r="AH41">
        <v>53.35</v>
      </c>
      <c r="AI41">
        <v>53.35</v>
      </c>
      <c r="AJ41">
        <v>20.170000000000002</v>
      </c>
      <c r="AK41">
        <v>112</v>
      </c>
      <c r="AL41">
        <v>48</v>
      </c>
    </row>
    <row r="42" spans="1:38">
      <c r="A42" t="s">
        <v>84</v>
      </c>
      <c r="B42" s="34">
        <v>259.88</v>
      </c>
      <c r="C42" s="34">
        <v>86.63</v>
      </c>
      <c r="D42" s="93">
        <f t="shared" si="0"/>
        <v>97.5</v>
      </c>
      <c r="E42" s="34">
        <v>0</v>
      </c>
      <c r="F42" s="34"/>
      <c r="G42" s="34"/>
      <c r="H42" s="34"/>
      <c r="I42" s="34"/>
      <c r="J42" s="37">
        <v>9.9499999999999993</v>
      </c>
      <c r="K42" s="37">
        <v>9.9499999999999993</v>
      </c>
      <c r="L42" s="37">
        <v>10.199999999999999</v>
      </c>
      <c r="M42">
        <v>94.5</v>
      </c>
      <c r="N42">
        <v>270.11</v>
      </c>
      <c r="O42">
        <v>100.59</v>
      </c>
      <c r="P42">
        <v>0.93</v>
      </c>
      <c r="Q42">
        <v>29.18</v>
      </c>
      <c r="R42" s="93">
        <v>32.5</v>
      </c>
      <c r="S42" s="93">
        <v>32.5</v>
      </c>
      <c r="T42" s="93">
        <v>32.5</v>
      </c>
      <c r="U42">
        <v>0.99</v>
      </c>
      <c r="V42">
        <v>98.314127999999997</v>
      </c>
      <c r="W42">
        <v>1.66</v>
      </c>
      <c r="X42">
        <v>80.56</v>
      </c>
      <c r="Y42">
        <v>26.86</v>
      </c>
      <c r="Z42">
        <v>26.85</v>
      </c>
      <c r="AA42">
        <v>171.8</v>
      </c>
      <c r="AB42">
        <v>34.36</v>
      </c>
      <c r="AC42">
        <v>58.43</v>
      </c>
      <c r="AD42">
        <v>31.64</v>
      </c>
      <c r="AE42">
        <v>65</v>
      </c>
      <c r="AF42">
        <v>33</v>
      </c>
      <c r="AG42">
        <v>15.45</v>
      </c>
      <c r="AH42">
        <v>54.5</v>
      </c>
      <c r="AI42">
        <v>54.5</v>
      </c>
      <c r="AJ42">
        <v>20.170000000000002</v>
      </c>
      <c r="AK42">
        <v>126</v>
      </c>
      <c r="AL42">
        <v>54</v>
      </c>
    </row>
    <row r="43" spans="1:38">
      <c r="A43" t="s">
        <v>85</v>
      </c>
      <c r="B43" s="34">
        <v>259.88</v>
      </c>
      <c r="C43" s="34">
        <v>74.23</v>
      </c>
      <c r="D43" s="93">
        <f t="shared" si="0"/>
        <v>97.5</v>
      </c>
      <c r="E43" s="34">
        <v>0</v>
      </c>
      <c r="F43" s="34"/>
      <c r="G43" s="34"/>
      <c r="H43" s="34"/>
      <c r="I43" s="34"/>
      <c r="J43" s="37">
        <v>10.96</v>
      </c>
      <c r="K43" s="37">
        <v>10.96</v>
      </c>
      <c r="L43" s="37">
        <v>11.24</v>
      </c>
      <c r="M43">
        <v>94.5</v>
      </c>
      <c r="N43">
        <v>270.11</v>
      </c>
      <c r="O43">
        <v>100.59</v>
      </c>
      <c r="P43">
        <v>0.93</v>
      </c>
      <c r="Q43">
        <v>0</v>
      </c>
      <c r="R43" s="93">
        <v>32.5</v>
      </c>
      <c r="S43" s="93">
        <v>32.5</v>
      </c>
      <c r="T43" s="93">
        <v>32.5</v>
      </c>
      <c r="U43">
        <v>0.99</v>
      </c>
      <c r="V43">
        <v>105.606392</v>
      </c>
      <c r="W43">
        <v>1.66</v>
      </c>
      <c r="X43">
        <v>80.489999999999995</v>
      </c>
      <c r="Y43">
        <v>26.82</v>
      </c>
      <c r="Z43">
        <v>26.83</v>
      </c>
      <c r="AA43">
        <v>186.43</v>
      </c>
      <c r="AB43">
        <v>37.28</v>
      </c>
      <c r="AC43">
        <v>64.11</v>
      </c>
      <c r="AD43">
        <v>34.229999999999997</v>
      </c>
      <c r="AE43">
        <v>71</v>
      </c>
      <c r="AF43">
        <v>36</v>
      </c>
      <c r="AG43">
        <v>18.34</v>
      </c>
      <c r="AH43">
        <v>58.2</v>
      </c>
      <c r="AI43">
        <v>58.2</v>
      </c>
      <c r="AJ43">
        <v>20.170000000000002</v>
      </c>
      <c r="AK43">
        <v>144</v>
      </c>
      <c r="AL43">
        <v>61</v>
      </c>
    </row>
    <row r="44" spans="1:38">
      <c r="A44" t="s">
        <v>86</v>
      </c>
      <c r="B44" s="34">
        <v>259.88</v>
      </c>
      <c r="C44" s="34">
        <v>74.23</v>
      </c>
      <c r="D44" s="93">
        <f t="shared" si="0"/>
        <v>97.5</v>
      </c>
      <c r="E44" s="34">
        <v>0</v>
      </c>
      <c r="F44" s="34"/>
      <c r="G44" s="34"/>
      <c r="H44" s="34"/>
      <c r="I44" s="34"/>
      <c r="J44" s="37">
        <v>11.82</v>
      </c>
      <c r="K44" s="37">
        <v>11.82</v>
      </c>
      <c r="L44" s="37">
        <v>12.12</v>
      </c>
      <c r="M44">
        <v>94.5</v>
      </c>
      <c r="N44">
        <v>270.11</v>
      </c>
      <c r="O44">
        <v>100.59</v>
      </c>
      <c r="P44">
        <v>0.93</v>
      </c>
      <c r="Q44">
        <v>0</v>
      </c>
      <c r="R44" s="93">
        <v>32.5</v>
      </c>
      <c r="S44" s="93">
        <v>32.5</v>
      </c>
      <c r="T44" s="93">
        <v>32.5</v>
      </c>
      <c r="U44">
        <v>0.99</v>
      </c>
      <c r="V44">
        <v>111.993208</v>
      </c>
      <c r="W44">
        <v>1.66</v>
      </c>
      <c r="X44">
        <v>78.19</v>
      </c>
      <c r="Y44">
        <v>26.07</v>
      </c>
      <c r="Z44">
        <v>26.06</v>
      </c>
      <c r="AA44">
        <v>199.61</v>
      </c>
      <c r="AB44">
        <v>39.92</v>
      </c>
      <c r="AC44">
        <v>69.2</v>
      </c>
      <c r="AD44">
        <v>36.44</v>
      </c>
      <c r="AE44">
        <v>77</v>
      </c>
      <c r="AF44">
        <v>38</v>
      </c>
      <c r="AG44">
        <v>18.34</v>
      </c>
      <c r="AH44">
        <v>62.49</v>
      </c>
      <c r="AI44">
        <v>62.49</v>
      </c>
      <c r="AJ44">
        <v>20.170000000000002</v>
      </c>
      <c r="AK44">
        <v>154</v>
      </c>
      <c r="AL44">
        <v>66</v>
      </c>
    </row>
    <row r="45" spans="1:38">
      <c r="A45" t="s">
        <v>87</v>
      </c>
      <c r="B45" s="34">
        <v>259.88</v>
      </c>
      <c r="C45" s="34">
        <v>74.23</v>
      </c>
      <c r="D45" s="93">
        <f t="shared" si="0"/>
        <v>97.5</v>
      </c>
      <c r="E45" s="34">
        <v>0</v>
      </c>
      <c r="F45" s="34"/>
      <c r="G45" s="34"/>
      <c r="H45" s="34"/>
      <c r="I45" s="34"/>
      <c r="J45" s="37">
        <v>12.54</v>
      </c>
      <c r="K45" s="37">
        <v>12.54</v>
      </c>
      <c r="L45" s="37">
        <v>12.85</v>
      </c>
      <c r="M45">
        <v>94.5</v>
      </c>
      <c r="N45">
        <v>270.11</v>
      </c>
      <c r="O45">
        <v>76.83</v>
      </c>
      <c r="P45">
        <v>0.93</v>
      </c>
      <c r="Q45">
        <v>0</v>
      </c>
      <c r="R45" s="93">
        <v>32.5</v>
      </c>
      <c r="S45" s="93">
        <v>32.5</v>
      </c>
      <c r="T45" s="93">
        <v>32.5</v>
      </c>
      <c r="U45">
        <v>0.99</v>
      </c>
      <c r="V45">
        <v>117.5622</v>
      </c>
      <c r="W45">
        <v>1.66</v>
      </c>
      <c r="X45">
        <v>77.180000000000007</v>
      </c>
      <c r="Y45">
        <v>25.72</v>
      </c>
      <c r="Z45">
        <v>25.73</v>
      </c>
      <c r="AA45">
        <v>212.31</v>
      </c>
      <c r="AB45">
        <v>42.46</v>
      </c>
      <c r="AC45">
        <v>74.09</v>
      </c>
      <c r="AD45">
        <v>38.630000000000003</v>
      </c>
      <c r="AE45">
        <v>81</v>
      </c>
      <c r="AF45">
        <v>41</v>
      </c>
      <c r="AG45">
        <v>8.2100000000000009</v>
      </c>
      <c r="AH45">
        <v>40.11</v>
      </c>
      <c r="AI45">
        <v>40.11</v>
      </c>
      <c r="AJ45">
        <v>20.170000000000002</v>
      </c>
      <c r="AK45">
        <v>161</v>
      </c>
      <c r="AL45">
        <v>69</v>
      </c>
    </row>
    <row r="46" spans="1:38">
      <c r="A46" t="s">
        <v>88</v>
      </c>
      <c r="B46" s="34">
        <v>259.88</v>
      </c>
      <c r="C46" s="34">
        <v>74.23</v>
      </c>
      <c r="D46" s="93">
        <f t="shared" si="0"/>
        <v>97.5</v>
      </c>
      <c r="E46" s="34">
        <v>0</v>
      </c>
      <c r="F46" s="34"/>
      <c r="G46" s="34"/>
      <c r="H46" s="34"/>
      <c r="I46" s="34"/>
      <c r="J46" s="37">
        <v>13.14</v>
      </c>
      <c r="K46" s="37">
        <v>13.14</v>
      </c>
      <c r="L46" s="37">
        <v>13.47</v>
      </c>
      <c r="M46">
        <v>94.5</v>
      </c>
      <c r="N46">
        <v>270.11</v>
      </c>
      <c r="O46">
        <v>76.83</v>
      </c>
      <c r="P46">
        <v>0.93</v>
      </c>
      <c r="Q46">
        <v>0</v>
      </c>
      <c r="R46" s="93">
        <v>32.5</v>
      </c>
      <c r="S46" s="93">
        <v>32.5</v>
      </c>
      <c r="T46" s="93">
        <v>32.5</v>
      </c>
      <c r="U46">
        <v>0.99</v>
      </c>
      <c r="V46">
        <v>122.04076000000001</v>
      </c>
      <c r="W46">
        <v>1.66</v>
      </c>
      <c r="X46">
        <v>76.349999999999994</v>
      </c>
      <c r="Y46">
        <v>25.44</v>
      </c>
      <c r="Z46">
        <v>25.45</v>
      </c>
      <c r="AA46">
        <v>223.41</v>
      </c>
      <c r="AB46">
        <v>44.68</v>
      </c>
      <c r="AC46">
        <v>78.34</v>
      </c>
      <c r="AD46">
        <v>39.58</v>
      </c>
      <c r="AE46">
        <v>85</v>
      </c>
      <c r="AF46">
        <v>42</v>
      </c>
      <c r="AG46">
        <v>8.23</v>
      </c>
      <c r="AH46">
        <v>39.549999999999997</v>
      </c>
      <c r="AI46">
        <v>39.549999999999997</v>
      </c>
      <c r="AJ46">
        <v>20.170000000000002</v>
      </c>
      <c r="AK46">
        <v>168</v>
      </c>
      <c r="AL46">
        <v>72</v>
      </c>
    </row>
    <row r="47" spans="1:38">
      <c r="A47" t="s">
        <v>89</v>
      </c>
      <c r="B47" s="34">
        <v>259.88</v>
      </c>
      <c r="C47" s="34">
        <v>74.23</v>
      </c>
      <c r="D47" s="93">
        <f t="shared" si="0"/>
        <v>97.5</v>
      </c>
      <c r="E47" s="34">
        <v>0</v>
      </c>
      <c r="F47" s="34"/>
      <c r="G47" s="34"/>
      <c r="H47" s="34"/>
      <c r="I47" s="34"/>
      <c r="J47" s="37">
        <v>13.7</v>
      </c>
      <c r="K47" s="37">
        <v>13.7</v>
      </c>
      <c r="L47" s="37">
        <v>14.05</v>
      </c>
      <c r="M47">
        <v>94.5</v>
      </c>
      <c r="N47">
        <v>270.11</v>
      </c>
      <c r="O47">
        <v>100.59</v>
      </c>
      <c r="P47">
        <v>0.93</v>
      </c>
      <c r="Q47">
        <v>0</v>
      </c>
      <c r="R47" s="93">
        <v>32.5</v>
      </c>
      <c r="S47" s="93">
        <v>32.5</v>
      </c>
      <c r="T47" s="93">
        <v>32.5</v>
      </c>
      <c r="U47">
        <v>1.07</v>
      </c>
      <c r="V47">
        <v>125.25364</v>
      </c>
      <c r="W47">
        <v>1.71</v>
      </c>
      <c r="X47">
        <v>53.6</v>
      </c>
      <c r="Y47">
        <v>17.87</v>
      </c>
      <c r="Z47">
        <v>17.87</v>
      </c>
      <c r="AA47">
        <v>232.95</v>
      </c>
      <c r="AB47">
        <v>46.59</v>
      </c>
      <c r="AC47">
        <v>81.64</v>
      </c>
      <c r="AD47">
        <v>40.69</v>
      </c>
      <c r="AE47">
        <v>87</v>
      </c>
      <c r="AF47">
        <v>43</v>
      </c>
      <c r="AG47">
        <v>8.2799999999999994</v>
      </c>
      <c r="AH47">
        <v>31.65</v>
      </c>
      <c r="AI47">
        <v>31.65</v>
      </c>
      <c r="AJ47">
        <v>21.13</v>
      </c>
      <c r="AK47">
        <v>172</v>
      </c>
      <c r="AL47">
        <v>73</v>
      </c>
    </row>
    <row r="48" spans="1:38">
      <c r="A48" t="s">
        <v>90</v>
      </c>
      <c r="B48" s="34">
        <v>259.88</v>
      </c>
      <c r="C48" s="34">
        <v>74.23</v>
      </c>
      <c r="D48" s="93">
        <f t="shared" si="0"/>
        <v>97.5</v>
      </c>
      <c r="E48" s="34">
        <v>0</v>
      </c>
      <c r="F48" s="34"/>
      <c r="G48" s="34"/>
      <c r="H48" s="34"/>
      <c r="I48" s="34"/>
      <c r="J48" s="37">
        <v>14.17</v>
      </c>
      <c r="K48" s="37">
        <v>14.17</v>
      </c>
      <c r="L48" s="37">
        <v>14.53</v>
      </c>
      <c r="M48">
        <v>94.5</v>
      </c>
      <c r="N48">
        <v>270.11</v>
      </c>
      <c r="O48">
        <v>100.59</v>
      </c>
      <c r="P48">
        <v>0.93</v>
      </c>
      <c r="Q48">
        <v>0</v>
      </c>
      <c r="R48" s="93">
        <v>32.5</v>
      </c>
      <c r="S48" s="93">
        <v>32.5</v>
      </c>
      <c r="T48" s="93">
        <v>32.5</v>
      </c>
      <c r="U48">
        <v>1.07</v>
      </c>
      <c r="V48">
        <v>127.463712</v>
      </c>
      <c r="W48">
        <v>1.71</v>
      </c>
      <c r="X48">
        <v>53.76</v>
      </c>
      <c r="Y48">
        <v>17.91</v>
      </c>
      <c r="Z48">
        <v>17.920000000000002</v>
      </c>
      <c r="AA48">
        <v>233.33</v>
      </c>
      <c r="AB48">
        <v>46.67</v>
      </c>
      <c r="AC48">
        <v>84.54</v>
      </c>
      <c r="AD48">
        <v>41.84</v>
      </c>
      <c r="AE48">
        <v>87</v>
      </c>
      <c r="AF48">
        <v>44</v>
      </c>
      <c r="AG48">
        <v>8.3800000000000008</v>
      </c>
      <c r="AH48">
        <v>31.99</v>
      </c>
      <c r="AI48">
        <v>31.99</v>
      </c>
      <c r="AJ48">
        <v>21.13</v>
      </c>
      <c r="AK48">
        <v>179</v>
      </c>
      <c r="AL48">
        <v>76</v>
      </c>
    </row>
    <row r="49" spans="1:38">
      <c r="A49" t="s">
        <v>91</v>
      </c>
      <c r="B49" s="34">
        <v>259.88</v>
      </c>
      <c r="C49" s="34">
        <v>74.23</v>
      </c>
      <c r="D49" s="93">
        <f t="shared" si="0"/>
        <v>97.5</v>
      </c>
      <c r="E49" s="34">
        <v>0</v>
      </c>
      <c r="F49" s="34"/>
      <c r="G49" s="34"/>
      <c r="H49" s="34"/>
      <c r="I49" s="34"/>
      <c r="J49" s="37">
        <v>14.59</v>
      </c>
      <c r="K49" s="37">
        <v>14.59</v>
      </c>
      <c r="L49" s="37">
        <v>14.96</v>
      </c>
      <c r="M49">
        <v>94.5</v>
      </c>
      <c r="N49">
        <v>270.11</v>
      </c>
      <c r="O49">
        <v>76.83</v>
      </c>
      <c r="P49">
        <v>0.93</v>
      </c>
      <c r="Q49">
        <v>0</v>
      </c>
      <c r="R49" s="93">
        <v>32.5</v>
      </c>
      <c r="S49" s="93">
        <v>32.5</v>
      </c>
      <c r="T49" s="93">
        <v>32.5</v>
      </c>
      <c r="U49">
        <v>1.07</v>
      </c>
      <c r="V49">
        <v>128.79754399999999</v>
      </c>
      <c r="W49">
        <v>1.71</v>
      </c>
      <c r="X49">
        <v>36.11</v>
      </c>
      <c r="Y49">
        <v>12.03</v>
      </c>
      <c r="Z49">
        <v>12.04</v>
      </c>
      <c r="AA49">
        <v>233.33</v>
      </c>
      <c r="AB49">
        <v>46.67</v>
      </c>
      <c r="AC49">
        <v>86.31</v>
      </c>
      <c r="AD49">
        <v>41.7</v>
      </c>
      <c r="AE49">
        <v>90</v>
      </c>
      <c r="AF49">
        <v>45</v>
      </c>
      <c r="AG49">
        <v>8.34</v>
      </c>
      <c r="AH49">
        <v>31.57</v>
      </c>
      <c r="AI49">
        <v>31.57</v>
      </c>
      <c r="AJ49">
        <v>21.13</v>
      </c>
      <c r="AK49">
        <v>182</v>
      </c>
      <c r="AL49">
        <v>78</v>
      </c>
    </row>
    <row r="50" spans="1:38">
      <c r="A50" t="s">
        <v>92</v>
      </c>
      <c r="B50" s="34">
        <v>259.88</v>
      </c>
      <c r="C50" s="34">
        <v>74.23</v>
      </c>
      <c r="D50" s="93">
        <f t="shared" si="0"/>
        <v>97.5</v>
      </c>
      <c r="E50" s="34">
        <v>0</v>
      </c>
      <c r="F50" s="34"/>
      <c r="G50" s="34"/>
      <c r="H50" s="34"/>
      <c r="I50" s="34"/>
      <c r="J50" s="37">
        <v>14.84</v>
      </c>
      <c r="K50" s="37">
        <v>14.84</v>
      </c>
      <c r="L50" s="37">
        <v>15.21</v>
      </c>
      <c r="M50">
        <v>94.5</v>
      </c>
      <c r="N50">
        <v>270.11</v>
      </c>
      <c r="O50">
        <v>76.83</v>
      </c>
      <c r="P50">
        <v>0.93</v>
      </c>
      <c r="Q50">
        <v>0</v>
      </c>
      <c r="R50" s="93">
        <v>32.5</v>
      </c>
      <c r="S50" s="93">
        <v>32.5</v>
      </c>
      <c r="T50" s="93">
        <v>32.5</v>
      </c>
      <c r="U50">
        <v>1.07</v>
      </c>
      <c r="V50">
        <v>129.25513599999999</v>
      </c>
      <c r="W50">
        <v>1.71</v>
      </c>
      <c r="X50">
        <v>37.21</v>
      </c>
      <c r="Y50">
        <v>12.41</v>
      </c>
      <c r="Z50">
        <v>12.4</v>
      </c>
      <c r="AA50">
        <v>233.33</v>
      </c>
      <c r="AB50">
        <v>46.67</v>
      </c>
      <c r="AC50">
        <v>88.73</v>
      </c>
      <c r="AD50">
        <v>41.95</v>
      </c>
      <c r="AE50">
        <v>90</v>
      </c>
      <c r="AF50">
        <v>45</v>
      </c>
      <c r="AG50">
        <v>8.34</v>
      </c>
      <c r="AH50">
        <v>31.45</v>
      </c>
      <c r="AI50">
        <v>31.45</v>
      </c>
      <c r="AJ50">
        <v>21.13</v>
      </c>
      <c r="AK50">
        <v>182</v>
      </c>
      <c r="AL50">
        <v>78</v>
      </c>
    </row>
    <row r="51" spans="1:38">
      <c r="A51" t="s">
        <v>93</v>
      </c>
      <c r="B51" s="34">
        <v>259.88</v>
      </c>
      <c r="C51" s="34">
        <v>74.23</v>
      </c>
      <c r="D51" s="93">
        <f t="shared" si="0"/>
        <v>97.5</v>
      </c>
      <c r="E51" s="34">
        <v>0</v>
      </c>
      <c r="F51" s="34"/>
      <c r="G51" s="34"/>
      <c r="H51" s="34"/>
      <c r="I51" s="34"/>
      <c r="J51" s="37">
        <v>14.98</v>
      </c>
      <c r="K51" s="37">
        <v>14.98</v>
      </c>
      <c r="L51" s="37">
        <v>15.36</v>
      </c>
      <c r="M51">
        <v>94.5</v>
      </c>
      <c r="N51">
        <v>270.11</v>
      </c>
      <c r="O51">
        <v>67.23</v>
      </c>
      <c r="P51">
        <v>0.93</v>
      </c>
      <c r="Q51">
        <v>0</v>
      </c>
      <c r="R51" s="93">
        <v>32.5</v>
      </c>
      <c r="S51" s="93">
        <v>32.5</v>
      </c>
      <c r="T51" s="93">
        <v>32.5</v>
      </c>
      <c r="U51">
        <v>1.1399999999999999</v>
      </c>
      <c r="V51">
        <v>129.566688</v>
      </c>
      <c r="W51">
        <v>1.71</v>
      </c>
      <c r="X51">
        <v>38.53</v>
      </c>
      <c r="Y51">
        <v>12.85</v>
      </c>
      <c r="Z51">
        <v>12.84</v>
      </c>
      <c r="AA51">
        <v>233.33</v>
      </c>
      <c r="AB51">
        <v>46.67</v>
      </c>
      <c r="AC51">
        <v>88.71</v>
      </c>
      <c r="AD51">
        <v>43.44</v>
      </c>
      <c r="AE51">
        <v>90</v>
      </c>
      <c r="AF51">
        <v>45</v>
      </c>
      <c r="AG51">
        <v>6.66</v>
      </c>
      <c r="AH51">
        <v>18.27</v>
      </c>
      <c r="AI51">
        <v>18.27</v>
      </c>
      <c r="AJ51">
        <v>21.13</v>
      </c>
      <c r="AK51">
        <v>186</v>
      </c>
      <c r="AL51">
        <v>79</v>
      </c>
    </row>
    <row r="52" spans="1:38">
      <c r="A52" t="s">
        <v>94</v>
      </c>
      <c r="B52" s="34">
        <v>259.88</v>
      </c>
      <c r="C52" s="34">
        <v>74.23</v>
      </c>
      <c r="D52" s="93">
        <f t="shared" si="0"/>
        <v>97.5</v>
      </c>
      <c r="E52" s="34">
        <v>0</v>
      </c>
      <c r="F52" s="34"/>
      <c r="G52" s="34"/>
      <c r="H52" s="34"/>
      <c r="I52" s="34"/>
      <c r="J52" s="37">
        <v>14.98</v>
      </c>
      <c r="K52" s="37">
        <v>14.98</v>
      </c>
      <c r="L52" s="37">
        <v>15.36</v>
      </c>
      <c r="M52">
        <v>94.5</v>
      </c>
      <c r="N52">
        <v>270.11</v>
      </c>
      <c r="O52">
        <v>67.23</v>
      </c>
      <c r="P52">
        <v>0.93</v>
      </c>
      <c r="Q52">
        <v>0</v>
      </c>
      <c r="R52" s="93">
        <v>32.5</v>
      </c>
      <c r="S52" s="93">
        <v>32.5</v>
      </c>
      <c r="T52" s="93">
        <v>32.5</v>
      </c>
      <c r="U52">
        <v>1.1399999999999999</v>
      </c>
      <c r="V52">
        <v>129.21619200000001</v>
      </c>
      <c r="W52">
        <v>1.71</v>
      </c>
      <c r="X52">
        <v>40.869999999999997</v>
      </c>
      <c r="Y52">
        <v>13.63</v>
      </c>
      <c r="Z52">
        <v>13.62</v>
      </c>
      <c r="AA52">
        <v>233.33</v>
      </c>
      <c r="AB52">
        <v>46.67</v>
      </c>
      <c r="AC52">
        <v>90.41</v>
      </c>
      <c r="AD52">
        <v>43.5</v>
      </c>
      <c r="AE52">
        <v>90</v>
      </c>
      <c r="AF52">
        <v>45</v>
      </c>
      <c r="AG52">
        <v>6.66</v>
      </c>
      <c r="AH52">
        <v>18.93</v>
      </c>
      <c r="AI52">
        <v>18.93</v>
      </c>
      <c r="AJ52">
        <v>21.13</v>
      </c>
      <c r="AK52">
        <v>186</v>
      </c>
      <c r="AL52">
        <v>79</v>
      </c>
    </row>
    <row r="53" spans="1:38">
      <c r="A53" t="s">
        <v>95</v>
      </c>
      <c r="B53" s="34">
        <v>259.88</v>
      </c>
      <c r="C53" s="34">
        <v>74.23</v>
      </c>
      <c r="D53" s="93">
        <f t="shared" si="0"/>
        <v>97.5</v>
      </c>
      <c r="E53" s="34">
        <v>0</v>
      </c>
      <c r="F53" s="34"/>
      <c r="G53" s="34"/>
      <c r="H53" s="34"/>
      <c r="I53" s="34"/>
      <c r="J53" s="37">
        <v>14.98</v>
      </c>
      <c r="K53" s="37">
        <v>14.98</v>
      </c>
      <c r="L53" s="37">
        <v>15.36</v>
      </c>
      <c r="M53">
        <v>94.5</v>
      </c>
      <c r="N53">
        <v>270.11</v>
      </c>
      <c r="O53">
        <v>48.02</v>
      </c>
      <c r="P53">
        <v>0.93</v>
      </c>
      <c r="Q53">
        <v>0</v>
      </c>
      <c r="R53" s="93">
        <v>32.5</v>
      </c>
      <c r="S53" s="93">
        <v>32.5</v>
      </c>
      <c r="T53" s="93">
        <v>32.5</v>
      </c>
      <c r="U53">
        <v>1.1399999999999999</v>
      </c>
      <c r="V53">
        <v>133.37346400000001</v>
      </c>
      <c r="W53">
        <v>1.71</v>
      </c>
      <c r="X53">
        <v>27.83</v>
      </c>
      <c r="Y53">
        <v>9.2799999999999994</v>
      </c>
      <c r="Z53">
        <v>9.2799999999999994</v>
      </c>
      <c r="AA53">
        <v>233.33</v>
      </c>
      <c r="AB53">
        <v>46.67</v>
      </c>
      <c r="AC53">
        <v>90.7</v>
      </c>
      <c r="AD53">
        <v>43.5</v>
      </c>
      <c r="AE53">
        <v>90</v>
      </c>
      <c r="AF53">
        <v>45</v>
      </c>
      <c r="AG53">
        <v>6.94</v>
      </c>
      <c r="AH53">
        <v>19.93</v>
      </c>
      <c r="AI53">
        <v>19.93</v>
      </c>
      <c r="AJ53">
        <v>20.170000000000002</v>
      </c>
      <c r="AK53">
        <v>186</v>
      </c>
      <c r="AL53">
        <v>79</v>
      </c>
    </row>
    <row r="54" spans="1:38">
      <c r="A54" t="s">
        <v>96</v>
      </c>
      <c r="B54" s="34">
        <v>259.88</v>
      </c>
      <c r="C54" s="34">
        <v>74.23</v>
      </c>
      <c r="D54" s="93">
        <f t="shared" si="0"/>
        <v>97.5</v>
      </c>
      <c r="E54" s="34">
        <v>0</v>
      </c>
      <c r="F54" s="34"/>
      <c r="G54" s="34"/>
      <c r="H54" s="34"/>
      <c r="I54" s="34"/>
      <c r="J54" s="37">
        <v>14.98</v>
      </c>
      <c r="K54" s="37">
        <v>14.98</v>
      </c>
      <c r="L54" s="37">
        <v>15.36</v>
      </c>
      <c r="M54">
        <v>94.5</v>
      </c>
      <c r="N54">
        <v>270.11</v>
      </c>
      <c r="O54">
        <v>48.02</v>
      </c>
      <c r="P54">
        <v>0.93</v>
      </c>
      <c r="Q54">
        <v>0</v>
      </c>
      <c r="R54" s="93">
        <v>32.5</v>
      </c>
      <c r="S54" s="93">
        <v>32.5</v>
      </c>
      <c r="T54" s="93">
        <v>32.5</v>
      </c>
      <c r="U54">
        <v>1.1399999999999999</v>
      </c>
      <c r="V54">
        <v>131.17312799999999</v>
      </c>
      <c r="W54">
        <v>1.71</v>
      </c>
      <c r="X54">
        <v>27.92</v>
      </c>
      <c r="Y54">
        <v>9.31</v>
      </c>
      <c r="Z54">
        <v>9.31</v>
      </c>
      <c r="AA54">
        <v>233.33</v>
      </c>
      <c r="AB54">
        <v>46.67</v>
      </c>
      <c r="AC54">
        <v>89.16</v>
      </c>
      <c r="AD54">
        <v>42.76</v>
      </c>
      <c r="AE54">
        <v>90</v>
      </c>
      <c r="AF54">
        <v>45</v>
      </c>
      <c r="AG54">
        <v>7.6</v>
      </c>
      <c r="AH54">
        <v>20.86</v>
      </c>
      <c r="AI54">
        <v>20.86</v>
      </c>
      <c r="AJ54">
        <v>20.170000000000002</v>
      </c>
      <c r="AK54">
        <v>186</v>
      </c>
      <c r="AL54">
        <v>79</v>
      </c>
    </row>
    <row r="55" spans="1:38">
      <c r="A55" t="s">
        <v>97</v>
      </c>
      <c r="B55" s="34">
        <v>259.88</v>
      </c>
      <c r="C55" s="34">
        <v>55.34</v>
      </c>
      <c r="D55" s="93">
        <f t="shared" si="0"/>
        <v>97.5</v>
      </c>
      <c r="E55" s="34">
        <v>0</v>
      </c>
      <c r="F55" s="34"/>
      <c r="G55" s="34"/>
      <c r="H55" s="34"/>
      <c r="I55" s="34"/>
      <c r="J55" s="37">
        <v>14.96</v>
      </c>
      <c r="K55" s="37">
        <v>14.96</v>
      </c>
      <c r="L55" s="37">
        <v>15.33</v>
      </c>
      <c r="M55">
        <v>67.23</v>
      </c>
      <c r="N55">
        <v>230.5</v>
      </c>
      <c r="O55">
        <v>48.02</v>
      </c>
      <c r="P55">
        <v>1.01</v>
      </c>
      <c r="Q55">
        <v>0</v>
      </c>
      <c r="R55" s="93">
        <v>32.5</v>
      </c>
      <c r="S55" s="93">
        <v>32.5</v>
      </c>
      <c r="T55" s="93">
        <v>32.5</v>
      </c>
      <c r="U55">
        <v>1.1399999999999999</v>
      </c>
      <c r="V55">
        <v>128.41784000000001</v>
      </c>
      <c r="W55">
        <v>1.71</v>
      </c>
      <c r="X55">
        <v>41.19</v>
      </c>
      <c r="Y55">
        <v>13.73</v>
      </c>
      <c r="Z55">
        <v>13.73</v>
      </c>
      <c r="AA55">
        <v>233.33</v>
      </c>
      <c r="AB55">
        <v>46.67</v>
      </c>
      <c r="AC55">
        <v>88.06</v>
      </c>
      <c r="AD55">
        <v>42.33</v>
      </c>
      <c r="AE55">
        <v>88</v>
      </c>
      <c r="AF55">
        <v>44</v>
      </c>
      <c r="AG55">
        <v>8.74</v>
      </c>
      <c r="AH55">
        <v>27.45</v>
      </c>
      <c r="AI55">
        <v>27.45</v>
      </c>
      <c r="AJ55">
        <v>20.170000000000002</v>
      </c>
      <c r="AK55">
        <v>186</v>
      </c>
      <c r="AL55">
        <v>79</v>
      </c>
    </row>
    <row r="56" spans="1:38">
      <c r="A56" t="s">
        <v>98</v>
      </c>
      <c r="B56" s="34">
        <v>259.88</v>
      </c>
      <c r="C56" s="34">
        <v>55.34</v>
      </c>
      <c r="D56" s="93">
        <f t="shared" si="0"/>
        <v>97.5</v>
      </c>
      <c r="E56" s="34">
        <v>0</v>
      </c>
      <c r="F56" s="34"/>
      <c r="G56" s="34"/>
      <c r="H56" s="34"/>
      <c r="I56" s="34"/>
      <c r="J56" s="37">
        <v>14.87</v>
      </c>
      <c r="K56" s="37">
        <v>14.87</v>
      </c>
      <c r="L56" s="37">
        <v>15.24</v>
      </c>
      <c r="M56">
        <v>67.23</v>
      </c>
      <c r="N56">
        <v>192.08</v>
      </c>
      <c r="O56">
        <v>48.02</v>
      </c>
      <c r="P56">
        <v>1.01</v>
      </c>
      <c r="Q56">
        <v>0</v>
      </c>
      <c r="R56" s="93">
        <v>32.5</v>
      </c>
      <c r="S56" s="93">
        <v>32.5</v>
      </c>
      <c r="T56" s="93">
        <v>32.5</v>
      </c>
      <c r="U56">
        <v>1.1399999999999999</v>
      </c>
      <c r="V56">
        <v>125.097864</v>
      </c>
      <c r="W56">
        <v>1.71</v>
      </c>
      <c r="X56">
        <v>42.39</v>
      </c>
      <c r="Y56">
        <v>14.13</v>
      </c>
      <c r="Z56">
        <v>14.13</v>
      </c>
      <c r="AA56">
        <v>233.33</v>
      </c>
      <c r="AB56">
        <v>46.67</v>
      </c>
      <c r="AC56">
        <v>86.58</v>
      </c>
      <c r="AD56">
        <v>41.87</v>
      </c>
      <c r="AE56">
        <v>87</v>
      </c>
      <c r="AF56">
        <v>43</v>
      </c>
      <c r="AG56">
        <v>8.68</v>
      </c>
      <c r="AH56">
        <v>28.26</v>
      </c>
      <c r="AI56">
        <v>28.26</v>
      </c>
      <c r="AJ56">
        <v>20.170000000000002</v>
      </c>
      <c r="AK56">
        <v>182</v>
      </c>
      <c r="AL56">
        <v>78</v>
      </c>
    </row>
    <row r="57" spans="1:38">
      <c r="A57" t="s">
        <v>99</v>
      </c>
      <c r="B57" s="34">
        <v>259.88</v>
      </c>
      <c r="C57" s="34">
        <v>55.34</v>
      </c>
      <c r="D57" s="93">
        <f t="shared" si="0"/>
        <v>97.5</v>
      </c>
      <c r="E57" s="34">
        <v>0</v>
      </c>
      <c r="F57" s="34"/>
      <c r="G57" s="34"/>
      <c r="H57" s="34"/>
      <c r="I57" s="34"/>
      <c r="J57" s="37">
        <v>14.49</v>
      </c>
      <c r="K57" s="37">
        <v>14.49</v>
      </c>
      <c r="L57" s="37">
        <v>14.85</v>
      </c>
      <c r="M57">
        <v>67.23</v>
      </c>
      <c r="N57">
        <v>230.5</v>
      </c>
      <c r="O57">
        <v>48.02</v>
      </c>
      <c r="P57">
        <v>1.01</v>
      </c>
      <c r="Q57">
        <v>0</v>
      </c>
      <c r="R57" s="93">
        <v>32.5</v>
      </c>
      <c r="S57" s="93">
        <v>32.5</v>
      </c>
      <c r="T57" s="93">
        <v>32.5</v>
      </c>
      <c r="U57">
        <v>1.1399999999999999</v>
      </c>
      <c r="V57">
        <v>120.882176</v>
      </c>
      <c r="W57">
        <v>1.71</v>
      </c>
      <c r="X57">
        <v>43.74</v>
      </c>
      <c r="Y57">
        <v>14.57</v>
      </c>
      <c r="Z57">
        <v>14.58</v>
      </c>
      <c r="AA57">
        <v>233.33</v>
      </c>
      <c r="AB57">
        <v>46.67</v>
      </c>
      <c r="AC57">
        <v>83.67</v>
      </c>
      <c r="AD57">
        <v>42.22</v>
      </c>
      <c r="AE57">
        <v>83</v>
      </c>
      <c r="AF57">
        <v>42</v>
      </c>
      <c r="AG57">
        <v>12.57</v>
      </c>
      <c r="AH57">
        <v>28.55</v>
      </c>
      <c r="AI57">
        <v>28.55</v>
      </c>
      <c r="AJ57">
        <v>20.170000000000002</v>
      </c>
      <c r="AK57">
        <v>179</v>
      </c>
      <c r="AL57">
        <v>76</v>
      </c>
    </row>
    <row r="58" spans="1:38">
      <c r="A58" t="s">
        <v>100</v>
      </c>
      <c r="B58" s="34">
        <v>259.88</v>
      </c>
      <c r="C58" s="34">
        <v>55.34</v>
      </c>
      <c r="D58" s="93">
        <f t="shared" si="0"/>
        <v>97.5</v>
      </c>
      <c r="E58" s="34">
        <v>0</v>
      </c>
      <c r="F58" s="34"/>
      <c r="G58" s="34"/>
      <c r="H58" s="34"/>
      <c r="I58" s="34"/>
      <c r="J58" s="37">
        <v>13.99</v>
      </c>
      <c r="K58" s="37">
        <v>13.99</v>
      </c>
      <c r="L58" s="37">
        <v>14.33</v>
      </c>
      <c r="M58">
        <v>67.23</v>
      </c>
      <c r="N58">
        <v>270.11</v>
      </c>
      <c r="O58">
        <v>48.02</v>
      </c>
      <c r="P58">
        <v>1.01</v>
      </c>
      <c r="Q58">
        <v>0</v>
      </c>
      <c r="R58" s="93">
        <v>32.5</v>
      </c>
      <c r="S58" s="93">
        <v>32.5</v>
      </c>
      <c r="T58" s="93">
        <v>32.5</v>
      </c>
      <c r="U58">
        <v>1.1399999999999999</v>
      </c>
      <c r="V58">
        <v>115.72209599999999</v>
      </c>
      <c r="W58">
        <v>1.71</v>
      </c>
      <c r="X58">
        <v>44.31</v>
      </c>
      <c r="Y58">
        <v>14.76</v>
      </c>
      <c r="Z58">
        <v>14.77</v>
      </c>
      <c r="AA58">
        <v>233.33</v>
      </c>
      <c r="AB58">
        <v>46.67</v>
      </c>
      <c r="AC58">
        <v>81.52</v>
      </c>
      <c r="AD58">
        <v>40.700000000000003</v>
      </c>
      <c r="AE58">
        <v>82</v>
      </c>
      <c r="AF58">
        <v>41</v>
      </c>
      <c r="AG58">
        <v>13.1</v>
      </c>
      <c r="AH58">
        <v>28.68</v>
      </c>
      <c r="AI58">
        <v>28.68</v>
      </c>
      <c r="AJ58">
        <v>20.170000000000002</v>
      </c>
      <c r="AK58">
        <v>172</v>
      </c>
      <c r="AL58">
        <v>73</v>
      </c>
    </row>
    <row r="59" spans="1:38">
      <c r="A59" t="s">
        <v>101</v>
      </c>
      <c r="B59" s="34">
        <v>259.88</v>
      </c>
      <c r="C59" s="34">
        <v>55.34</v>
      </c>
      <c r="D59" s="93">
        <f t="shared" si="0"/>
        <v>97.5</v>
      </c>
      <c r="E59" s="34">
        <v>0</v>
      </c>
      <c r="F59" s="34"/>
      <c r="G59" s="34"/>
      <c r="H59" s="34"/>
      <c r="I59" s="34"/>
      <c r="J59" s="37">
        <v>13.33</v>
      </c>
      <c r="K59" s="37">
        <v>13.33</v>
      </c>
      <c r="L59" s="37">
        <v>13.67</v>
      </c>
      <c r="M59">
        <v>67.23</v>
      </c>
      <c r="N59">
        <v>270.11</v>
      </c>
      <c r="O59">
        <v>48.02</v>
      </c>
      <c r="P59">
        <v>1.01</v>
      </c>
      <c r="Q59">
        <v>0</v>
      </c>
      <c r="R59" s="93">
        <v>32.5</v>
      </c>
      <c r="S59" s="93">
        <v>32.5</v>
      </c>
      <c r="T59" s="93">
        <v>32.5</v>
      </c>
      <c r="U59">
        <v>1.22</v>
      </c>
      <c r="V59">
        <v>110.240728</v>
      </c>
      <c r="W59">
        <v>1.76</v>
      </c>
      <c r="X59">
        <v>56.06</v>
      </c>
      <c r="Y59">
        <v>18.68</v>
      </c>
      <c r="Z59">
        <v>18.690000000000001</v>
      </c>
      <c r="AA59">
        <v>230.91</v>
      </c>
      <c r="AB59">
        <v>46.18</v>
      </c>
      <c r="AC59">
        <v>79.55</v>
      </c>
      <c r="AD59">
        <v>39.15</v>
      </c>
      <c r="AE59">
        <v>77</v>
      </c>
      <c r="AF59">
        <v>39</v>
      </c>
      <c r="AG59">
        <v>12.77</v>
      </c>
      <c r="AH59">
        <v>29.38</v>
      </c>
      <c r="AI59">
        <v>29.38</v>
      </c>
      <c r="AJ59">
        <v>20.170000000000002</v>
      </c>
      <c r="AK59">
        <v>165</v>
      </c>
      <c r="AL59">
        <v>70</v>
      </c>
    </row>
    <row r="60" spans="1:38">
      <c r="A60" t="s">
        <v>102</v>
      </c>
      <c r="B60" s="34">
        <v>259.88</v>
      </c>
      <c r="C60" s="34">
        <v>55.34</v>
      </c>
      <c r="D60" s="93">
        <f t="shared" si="0"/>
        <v>97.5</v>
      </c>
      <c r="E60" s="34">
        <v>0</v>
      </c>
      <c r="F60" s="34"/>
      <c r="G60" s="34"/>
      <c r="H60" s="34"/>
      <c r="I60" s="34"/>
      <c r="J60" s="37">
        <v>12.67</v>
      </c>
      <c r="K60" s="37">
        <v>12.67</v>
      </c>
      <c r="L60" s="37">
        <v>12.99</v>
      </c>
      <c r="M60">
        <v>67.23</v>
      </c>
      <c r="N60">
        <v>270.11</v>
      </c>
      <c r="O60">
        <v>48.02</v>
      </c>
      <c r="P60">
        <v>1.01</v>
      </c>
      <c r="Q60">
        <v>0</v>
      </c>
      <c r="R60" s="93">
        <v>32.5</v>
      </c>
      <c r="S60" s="93">
        <v>32.5</v>
      </c>
      <c r="T60" s="93">
        <v>32.5</v>
      </c>
      <c r="U60">
        <v>1.22</v>
      </c>
      <c r="V60">
        <v>104.194672</v>
      </c>
      <c r="W60">
        <v>1.76</v>
      </c>
      <c r="X60">
        <v>57.21</v>
      </c>
      <c r="Y60">
        <v>19.07</v>
      </c>
      <c r="Z60">
        <v>19.07</v>
      </c>
      <c r="AA60">
        <v>222.58</v>
      </c>
      <c r="AB60">
        <v>44.51</v>
      </c>
      <c r="AC60">
        <v>75.77</v>
      </c>
      <c r="AD60">
        <v>37.18</v>
      </c>
      <c r="AE60">
        <v>72</v>
      </c>
      <c r="AF60">
        <v>36</v>
      </c>
      <c r="AG60">
        <v>13.27</v>
      </c>
      <c r="AH60">
        <v>30.83</v>
      </c>
      <c r="AI60">
        <v>30.83</v>
      </c>
      <c r="AJ60">
        <v>20.170000000000002</v>
      </c>
      <c r="AK60">
        <v>158</v>
      </c>
      <c r="AL60">
        <v>67</v>
      </c>
    </row>
    <row r="61" spans="1:38">
      <c r="A61" t="s">
        <v>103</v>
      </c>
      <c r="B61" s="34">
        <v>249.63</v>
      </c>
      <c r="C61" s="34">
        <v>74.23</v>
      </c>
      <c r="D61" s="93">
        <f t="shared" si="0"/>
        <v>97.5</v>
      </c>
      <c r="E61" s="34">
        <v>0</v>
      </c>
      <c r="F61" s="34"/>
      <c r="G61" s="34"/>
      <c r="H61" s="34"/>
      <c r="I61" s="34"/>
      <c r="J61" s="37">
        <v>11.85</v>
      </c>
      <c r="K61" s="37">
        <v>11.85</v>
      </c>
      <c r="L61" s="37">
        <v>12.15</v>
      </c>
      <c r="M61">
        <v>67.23</v>
      </c>
      <c r="N61">
        <v>270.11</v>
      </c>
      <c r="O61">
        <v>48.02</v>
      </c>
      <c r="P61">
        <v>1.01</v>
      </c>
      <c r="Q61">
        <v>0</v>
      </c>
      <c r="R61" s="93">
        <v>32.5</v>
      </c>
      <c r="S61" s="93">
        <v>32.5</v>
      </c>
      <c r="T61" s="93">
        <v>32.5</v>
      </c>
      <c r="U61">
        <v>1.22</v>
      </c>
      <c r="V61">
        <v>97.204223999999996</v>
      </c>
      <c r="W61">
        <v>1.76</v>
      </c>
      <c r="X61">
        <v>88.56</v>
      </c>
      <c r="Y61">
        <v>29.51</v>
      </c>
      <c r="Z61">
        <v>29.52</v>
      </c>
      <c r="AA61">
        <v>211.68</v>
      </c>
      <c r="AB61">
        <v>42.33</v>
      </c>
      <c r="AC61">
        <v>71</v>
      </c>
      <c r="AD61">
        <v>35.299999999999997</v>
      </c>
      <c r="AE61">
        <v>68</v>
      </c>
      <c r="AF61">
        <v>34</v>
      </c>
      <c r="AG61">
        <v>26.16</v>
      </c>
      <c r="AH61">
        <v>37.51</v>
      </c>
      <c r="AI61">
        <v>37.51</v>
      </c>
      <c r="AJ61">
        <v>20.170000000000002</v>
      </c>
      <c r="AK61">
        <v>147</v>
      </c>
      <c r="AL61">
        <v>63</v>
      </c>
    </row>
    <row r="62" spans="1:38">
      <c r="A62" t="s">
        <v>104</v>
      </c>
      <c r="B62" s="34">
        <v>249.63</v>
      </c>
      <c r="C62" s="34">
        <v>74.23</v>
      </c>
      <c r="D62" s="93">
        <f t="shared" si="0"/>
        <v>97.5</v>
      </c>
      <c r="E62" s="34">
        <v>0</v>
      </c>
      <c r="F62" s="34"/>
      <c r="G62" s="34"/>
      <c r="H62" s="34"/>
      <c r="I62" s="34"/>
      <c r="J62" s="37">
        <v>10.95</v>
      </c>
      <c r="K62" s="37">
        <v>10.95</v>
      </c>
      <c r="L62" s="37">
        <v>11.23</v>
      </c>
      <c r="M62">
        <v>94.5</v>
      </c>
      <c r="N62">
        <v>270.11</v>
      </c>
      <c r="O62">
        <v>48.02</v>
      </c>
      <c r="P62">
        <v>1.01</v>
      </c>
      <c r="Q62">
        <v>0</v>
      </c>
      <c r="R62" s="93">
        <v>32.5</v>
      </c>
      <c r="S62" s="93">
        <v>32.5</v>
      </c>
      <c r="T62" s="93">
        <v>32.5</v>
      </c>
      <c r="U62">
        <v>1.22</v>
      </c>
      <c r="V62">
        <v>89.094136000000006</v>
      </c>
      <c r="W62">
        <v>1.76</v>
      </c>
      <c r="X62">
        <v>89.5</v>
      </c>
      <c r="Y62">
        <v>29.84</v>
      </c>
      <c r="Z62">
        <v>29.83</v>
      </c>
      <c r="AA62">
        <v>199.98</v>
      </c>
      <c r="AB62">
        <v>39.99</v>
      </c>
      <c r="AC62">
        <v>65.819999999999993</v>
      </c>
      <c r="AD62">
        <v>33.090000000000003</v>
      </c>
      <c r="AE62">
        <v>63</v>
      </c>
      <c r="AF62">
        <v>32</v>
      </c>
      <c r="AG62">
        <v>25.93</v>
      </c>
      <c r="AH62">
        <v>38.29</v>
      </c>
      <c r="AI62">
        <v>38.29</v>
      </c>
      <c r="AJ62">
        <v>21.13</v>
      </c>
      <c r="AK62">
        <v>137</v>
      </c>
      <c r="AL62">
        <v>58</v>
      </c>
    </row>
    <row r="63" spans="1:38">
      <c r="A63" t="s">
        <v>105</v>
      </c>
      <c r="B63" s="34">
        <v>249.63</v>
      </c>
      <c r="C63" s="34">
        <v>74.23</v>
      </c>
      <c r="D63" s="93">
        <f t="shared" si="0"/>
        <v>97.5</v>
      </c>
      <c r="E63" s="34">
        <v>0</v>
      </c>
      <c r="F63" s="34"/>
      <c r="G63" s="34"/>
      <c r="H63" s="34"/>
      <c r="I63" s="34"/>
      <c r="J63" s="37">
        <v>9.9600000000000009</v>
      </c>
      <c r="K63" s="37">
        <v>9.9600000000000009</v>
      </c>
      <c r="L63" s="37">
        <v>10.210000000000001</v>
      </c>
      <c r="M63">
        <v>98.83</v>
      </c>
      <c r="N63">
        <v>270.11</v>
      </c>
      <c r="O63">
        <v>48.02</v>
      </c>
      <c r="P63">
        <v>1.0900000000000001</v>
      </c>
      <c r="Q63">
        <v>0</v>
      </c>
      <c r="R63" s="93">
        <v>32.5</v>
      </c>
      <c r="S63" s="93">
        <v>32.5</v>
      </c>
      <c r="T63" s="93">
        <v>32.5</v>
      </c>
      <c r="U63">
        <v>1.22</v>
      </c>
      <c r="V63">
        <v>83.710127999999997</v>
      </c>
      <c r="W63">
        <v>1.76</v>
      </c>
      <c r="X63">
        <v>90.03</v>
      </c>
      <c r="Y63">
        <v>30.01</v>
      </c>
      <c r="Z63">
        <v>30.01</v>
      </c>
      <c r="AA63">
        <v>185.65</v>
      </c>
      <c r="AB63">
        <v>37.130000000000003</v>
      </c>
      <c r="AC63">
        <v>61.02</v>
      </c>
      <c r="AD63">
        <v>31</v>
      </c>
      <c r="AE63">
        <v>58</v>
      </c>
      <c r="AF63">
        <v>29</v>
      </c>
      <c r="AG63">
        <v>25.6</v>
      </c>
      <c r="AH63">
        <v>47.16</v>
      </c>
      <c r="AI63">
        <v>47.16</v>
      </c>
      <c r="AJ63">
        <v>21.13</v>
      </c>
      <c r="AK63">
        <v>126</v>
      </c>
      <c r="AL63">
        <v>54</v>
      </c>
    </row>
    <row r="64" spans="1:38">
      <c r="A64" t="s">
        <v>106</v>
      </c>
      <c r="B64" s="34">
        <v>249.63</v>
      </c>
      <c r="C64" s="34">
        <v>74.23</v>
      </c>
      <c r="D64" s="93">
        <f t="shared" si="0"/>
        <v>97.5</v>
      </c>
      <c r="E64" s="34">
        <v>0</v>
      </c>
      <c r="F64" s="34"/>
      <c r="G64" s="34"/>
      <c r="H64" s="34"/>
      <c r="I64" s="34"/>
      <c r="J64" s="37">
        <v>8.89</v>
      </c>
      <c r="K64" s="37">
        <v>8.89</v>
      </c>
      <c r="L64" s="37">
        <v>9.11</v>
      </c>
      <c r="M64">
        <v>103.15</v>
      </c>
      <c r="N64">
        <v>270.11</v>
      </c>
      <c r="O64">
        <v>48.02</v>
      </c>
      <c r="P64">
        <v>1.0900000000000001</v>
      </c>
      <c r="Q64">
        <v>0</v>
      </c>
      <c r="R64" s="93">
        <v>32.5</v>
      </c>
      <c r="S64" s="93">
        <v>32.5</v>
      </c>
      <c r="T64" s="93">
        <v>32.5</v>
      </c>
      <c r="U64">
        <v>1.22</v>
      </c>
      <c r="V64">
        <v>73.740464000000003</v>
      </c>
      <c r="W64">
        <v>1.76</v>
      </c>
      <c r="X64">
        <v>90.34</v>
      </c>
      <c r="Y64">
        <v>30.12</v>
      </c>
      <c r="Z64">
        <v>30.11</v>
      </c>
      <c r="AA64">
        <v>170.57</v>
      </c>
      <c r="AB64">
        <v>34.11</v>
      </c>
      <c r="AC64">
        <v>55.78</v>
      </c>
      <c r="AD64">
        <v>28.02</v>
      </c>
      <c r="AE64">
        <v>52</v>
      </c>
      <c r="AF64">
        <v>26</v>
      </c>
      <c r="AG64">
        <v>25.23</v>
      </c>
      <c r="AH64">
        <v>47.39</v>
      </c>
      <c r="AI64">
        <v>47.39</v>
      </c>
      <c r="AJ64">
        <v>21.13</v>
      </c>
      <c r="AK64">
        <v>112</v>
      </c>
      <c r="AL64">
        <v>48</v>
      </c>
    </row>
    <row r="65" spans="1:38">
      <c r="A65" t="s">
        <v>107</v>
      </c>
      <c r="B65" s="34">
        <v>249.63</v>
      </c>
      <c r="C65" s="34">
        <v>74.23</v>
      </c>
      <c r="D65" s="93">
        <f t="shared" si="0"/>
        <v>97.5</v>
      </c>
      <c r="E65" s="34">
        <v>0</v>
      </c>
      <c r="F65" s="34"/>
      <c r="G65" s="34"/>
      <c r="H65" s="34"/>
      <c r="I65" s="34"/>
      <c r="J65" s="37">
        <v>7.75</v>
      </c>
      <c r="K65" s="37">
        <v>7.75</v>
      </c>
      <c r="L65" s="37">
        <v>7.95</v>
      </c>
      <c r="M65">
        <v>104.11</v>
      </c>
      <c r="N65">
        <v>270.11</v>
      </c>
      <c r="O65">
        <v>48.02</v>
      </c>
      <c r="P65">
        <v>1.0900000000000001</v>
      </c>
      <c r="Q65">
        <v>0</v>
      </c>
      <c r="R65" s="93">
        <v>32.5</v>
      </c>
      <c r="S65" s="93">
        <v>32.5</v>
      </c>
      <c r="T65" s="93">
        <v>32.5</v>
      </c>
      <c r="U65">
        <v>1.22</v>
      </c>
      <c r="V65">
        <v>62.690103999999998</v>
      </c>
      <c r="W65">
        <v>1.76</v>
      </c>
      <c r="X65">
        <v>90.5</v>
      </c>
      <c r="Y65">
        <v>30.15</v>
      </c>
      <c r="Z65">
        <v>30.17</v>
      </c>
      <c r="AA65">
        <v>154.32</v>
      </c>
      <c r="AB65">
        <v>30.86</v>
      </c>
      <c r="AC65">
        <v>49.79</v>
      </c>
      <c r="AD65">
        <v>24.91</v>
      </c>
      <c r="AE65">
        <v>45</v>
      </c>
      <c r="AF65">
        <v>23</v>
      </c>
      <c r="AG65">
        <v>24.75</v>
      </c>
      <c r="AH65">
        <v>47.83</v>
      </c>
      <c r="AI65">
        <v>47.83</v>
      </c>
      <c r="AJ65">
        <v>21.13</v>
      </c>
      <c r="AK65">
        <v>98</v>
      </c>
      <c r="AL65">
        <v>42</v>
      </c>
    </row>
    <row r="66" spans="1:38">
      <c r="A66" t="s">
        <v>108</v>
      </c>
      <c r="B66" s="34">
        <v>249.63</v>
      </c>
      <c r="C66" s="34">
        <v>74.23</v>
      </c>
      <c r="D66" s="93">
        <f t="shared" si="0"/>
        <v>97.5</v>
      </c>
      <c r="E66" s="34">
        <v>0</v>
      </c>
      <c r="F66" s="34"/>
      <c r="G66" s="34"/>
      <c r="H66" s="34"/>
      <c r="I66" s="34"/>
      <c r="J66" s="37">
        <v>6.61</v>
      </c>
      <c r="K66" s="37">
        <v>6.61</v>
      </c>
      <c r="L66" s="37">
        <v>6.78</v>
      </c>
      <c r="M66">
        <v>104.11</v>
      </c>
      <c r="N66">
        <v>270.11</v>
      </c>
      <c r="O66">
        <v>48.02</v>
      </c>
      <c r="P66">
        <v>1.0900000000000001</v>
      </c>
      <c r="Q66">
        <v>0</v>
      </c>
      <c r="R66" s="93">
        <v>32.5</v>
      </c>
      <c r="S66" s="93">
        <v>32.5</v>
      </c>
      <c r="T66" s="93">
        <v>32.5</v>
      </c>
      <c r="U66">
        <v>1.22</v>
      </c>
      <c r="V66">
        <v>51.191887999999999</v>
      </c>
      <c r="W66">
        <v>1.76</v>
      </c>
      <c r="X66">
        <v>90.75</v>
      </c>
      <c r="Y66">
        <v>30.25</v>
      </c>
      <c r="Z66">
        <v>30.25</v>
      </c>
      <c r="AA66">
        <v>137.72999999999999</v>
      </c>
      <c r="AB66">
        <v>27.55</v>
      </c>
      <c r="AC66">
        <v>42.79</v>
      </c>
      <c r="AD66">
        <v>21.55</v>
      </c>
      <c r="AE66">
        <v>38</v>
      </c>
      <c r="AF66">
        <v>19</v>
      </c>
      <c r="AG66">
        <v>24.23</v>
      </c>
      <c r="AH66">
        <v>48.03</v>
      </c>
      <c r="AI66">
        <v>48.03</v>
      </c>
      <c r="AJ66">
        <v>22.09</v>
      </c>
      <c r="AK66">
        <v>84</v>
      </c>
      <c r="AL66">
        <v>36</v>
      </c>
    </row>
    <row r="67" spans="1:38">
      <c r="A67" t="s">
        <v>109</v>
      </c>
      <c r="B67" s="34">
        <v>259.88</v>
      </c>
      <c r="C67" s="34">
        <v>74.23</v>
      </c>
      <c r="D67" s="93">
        <f t="shared" si="0"/>
        <v>92</v>
      </c>
      <c r="E67" s="34">
        <v>0</v>
      </c>
      <c r="F67" s="34"/>
      <c r="G67" s="34"/>
      <c r="H67" s="34"/>
      <c r="I67" s="34"/>
      <c r="J67" s="37">
        <v>5.43</v>
      </c>
      <c r="K67" s="37">
        <v>5.43</v>
      </c>
      <c r="L67" s="37">
        <v>5.57</v>
      </c>
      <c r="M67">
        <v>104.11</v>
      </c>
      <c r="N67">
        <v>270.11</v>
      </c>
      <c r="O67">
        <v>57.62</v>
      </c>
      <c r="P67">
        <v>1.0900000000000001</v>
      </c>
      <c r="Q67">
        <v>0</v>
      </c>
      <c r="R67" s="93">
        <v>33</v>
      </c>
      <c r="S67" s="93">
        <v>26</v>
      </c>
      <c r="T67" s="93">
        <v>33</v>
      </c>
      <c r="U67">
        <v>1.3</v>
      </c>
      <c r="V67">
        <v>40.063639999999999</v>
      </c>
      <c r="W67">
        <v>1.76</v>
      </c>
      <c r="X67">
        <v>89.71</v>
      </c>
      <c r="Y67">
        <v>29.92</v>
      </c>
      <c r="Z67">
        <v>29.9</v>
      </c>
      <c r="AA67">
        <v>118.85</v>
      </c>
      <c r="AB67">
        <v>23.77</v>
      </c>
      <c r="AC67">
        <v>35.14</v>
      </c>
      <c r="AD67">
        <v>17.010000000000002</v>
      </c>
      <c r="AE67">
        <v>30</v>
      </c>
      <c r="AF67">
        <v>15</v>
      </c>
      <c r="AG67">
        <v>26.16</v>
      </c>
      <c r="AH67">
        <v>47.37</v>
      </c>
      <c r="AI67">
        <v>47.37</v>
      </c>
      <c r="AJ67">
        <v>22.09</v>
      </c>
      <c r="AK67">
        <v>70</v>
      </c>
      <c r="AL67">
        <v>30</v>
      </c>
    </row>
    <row r="68" spans="1:38">
      <c r="A68" t="s">
        <v>110</v>
      </c>
      <c r="B68" s="34">
        <v>259.88</v>
      </c>
      <c r="C68" s="34">
        <v>74.23</v>
      </c>
      <c r="D68" s="93">
        <f t="shared" ref="D68:D98" si="1">R68+S68+T68</f>
        <v>78.7</v>
      </c>
      <c r="E68" s="34">
        <v>0</v>
      </c>
      <c r="F68" s="34"/>
      <c r="G68" s="34"/>
      <c r="H68" s="34"/>
      <c r="I68" s="34"/>
      <c r="J68" s="37">
        <v>4.1399999999999997</v>
      </c>
      <c r="K68" s="37">
        <v>4.1399999999999997</v>
      </c>
      <c r="L68" s="37">
        <v>4.24</v>
      </c>
      <c r="M68">
        <v>104.11</v>
      </c>
      <c r="N68">
        <v>270.11</v>
      </c>
      <c r="O68">
        <v>76.83</v>
      </c>
      <c r="P68">
        <v>1.0900000000000001</v>
      </c>
      <c r="Q68">
        <v>0</v>
      </c>
      <c r="R68" s="93">
        <v>33</v>
      </c>
      <c r="S68" s="93">
        <v>12.7</v>
      </c>
      <c r="T68" s="93">
        <v>33</v>
      </c>
      <c r="U68">
        <v>1.3</v>
      </c>
      <c r="V68">
        <v>27.913112000000002</v>
      </c>
      <c r="W68">
        <v>1.76</v>
      </c>
      <c r="X68">
        <v>88.01</v>
      </c>
      <c r="Y68">
        <v>29.34</v>
      </c>
      <c r="Z68">
        <v>29.34</v>
      </c>
      <c r="AA68">
        <v>98.7</v>
      </c>
      <c r="AB68">
        <v>19.739999999999998</v>
      </c>
      <c r="AC68">
        <v>27.07</v>
      </c>
      <c r="AD68">
        <v>13.5</v>
      </c>
      <c r="AE68">
        <v>22</v>
      </c>
      <c r="AF68">
        <v>11</v>
      </c>
      <c r="AG68">
        <v>25.9</v>
      </c>
      <c r="AH68">
        <v>47.61</v>
      </c>
      <c r="AI68">
        <v>47.61</v>
      </c>
      <c r="AJ68">
        <v>23.05</v>
      </c>
      <c r="AK68">
        <v>56</v>
      </c>
      <c r="AL68">
        <v>24</v>
      </c>
    </row>
    <row r="69" spans="1:38">
      <c r="A69" t="s">
        <v>111</v>
      </c>
      <c r="B69" s="34">
        <v>259.88</v>
      </c>
      <c r="C69" s="34">
        <v>74.23</v>
      </c>
      <c r="D69" s="93">
        <f t="shared" si="1"/>
        <v>47.980000000000004</v>
      </c>
      <c r="E69" s="34">
        <v>0</v>
      </c>
      <c r="F69" s="34"/>
      <c r="G69" s="34"/>
      <c r="H69" s="34"/>
      <c r="I69" s="34"/>
      <c r="J69" s="37">
        <v>2.85</v>
      </c>
      <c r="K69" s="37">
        <v>2.85</v>
      </c>
      <c r="L69" s="37">
        <v>2.92</v>
      </c>
      <c r="M69">
        <v>104.11</v>
      </c>
      <c r="N69">
        <v>270.11</v>
      </c>
      <c r="O69">
        <v>100.59</v>
      </c>
      <c r="P69">
        <v>1.0900000000000001</v>
      </c>
      <c r="Q69">
        <v>0</v>
      </c>
      <c r="R69" s="93">
        <v>22.81</v>
      </c>
      <c r="S69" s="93">
        <v>4.3</v>
      </c>
      <c r="T69" s="93">
        <v>20.87</v>
      </c>
      <c r="U69">
        <v>1.3</v>
      </c>
      <c r="V69">
        <v>17.933712</v>
      </c>
      <c r="W69">
        <v>1.76</v>
      </c>
      <c r="X69">
        <v>85.79</v>
      </c>
      <c r="Y69">
        <v>28.59</v>
      </c>
      <c r="Z69">
        <v>28.6</v>
      </c>
      <c r="AA69">
        <v>77.680000000000007</v>
      </c>
      <c r="AB69">
        <v>15.53</v>
      </c>
      <c r="AC69">
        <v>18.440000000000001</v>
      </c>
      <c r="AD69">
        <v>10</v>
      </c>
      <c r="AE69">
        <v>14</v>
      </c>
      <c r="AF69">
        <v>7</v>
      </c>
      <c r="AG69">
        <v>25.32</v>
      </c>
      <c r="AH69">
        <v>38.53</v>
      </c>
      <c r="AI69">
        <v>38.53</v>
      </c>
      <c r="AJ69">
        <v>23.05</v>
      </c>
      <c r="AK69">
        <v>42</v>
      </c>
      <c r="AL69">
        <v>18</v>
      </c>
    </row>
    <row r="70" spans="1:38">
      <c r="A70" t="s">
        <v>112</v>
      </c>
      <c r="B70" s="34">
        <v>259.88</v>
      </c>
      <c r="C70" s="34">
        <v>67.739999999999995</v>
      </c>
      <c r="D70" s="93">
        <f t="shared" si="1"/>
        <v>20.5</v>
      </c>
      <c r="E70" s="34">
        <v>0</v>
      </c>
      <c r="F70" s="34"/>
      <c r="G70" s="34"/>
      <c r="H70" s="34"/>
      <c r="I70" s="34"/>
      <c r="J70" s="37">
        <v>1.71</v>
      </c>
      <c r="K70" s="37">
        <v>1.71</v>
      </c>
      <c r="L70" s="37">
        <v>1.75</v>
      </c>
      <c r="M70">
        <v>104.11</v>
      </c>
      <c r="N70">
        <v>270.11</v>
      </c>
      <c r="O70">
        <v>100.59</v>
      </c>
      <c r="P70">
        <v>1.0900000000000001</v>
      </c>
      <c r="Q70">
        <v>0</v>
      </c>
      <c r="R70" s="93">
        <v>8.83</v>
      </c>
      <c r="S70" s="93">
        <v>0.7</v>
      </c>
      <c r="T70" s="93">
        <v>10.97</v>
      </c>
      <c r="U70">
        <v>1.3</v>
      </c>
      <c r="V70">
        <v>10.096232000000001</v>
      </c>
      <c r="W70">
        <v>1.76</v>
      </c>
      <c r="X70">
        <v>83.27</v>
      </c>
      <c r="Y70">
        <v>27.75</v>
      </c>
      <c r="Z70">
        <v>27.76</v>
      </c>
      <c r="AA70">
        <v>54.19</v>
      </c>
      <c r="AB70">
        <v>10.84</v>
      </c>
      <c r="AC70">
        <v>9.7899999999999991</v>
      </c>
      <c r="AD70">
        <v>7</v>
      </c>
      <c r="AE70">
        <v>10</v>
      </c>
      <c r="AF70">
        <v>5</v>
      </c>
      <c r="AG70">
        <v>24.45</v>
      </c>
      <c r="AH70">
        <v>35.770000000000003</v>
      </c>
      <c r="AI70">
        <v>35.770000000000003</v>
      </c>
      <c r="AJ70">
        <v>23.05</v>
      </c>
      <c r="AK70">
        <v>28</v>
      </c>
      <c r="AL70">
        <v>12</v>
      </c>
    </row>
    <row r="71" spans="1:38">
      <c r="A71" t="s">
        <v>113</v>
      </c>
      <c r="B71" s="34">
        <v>259.88</v>
      </c>
      <c r="C71" s="34">
        <v>86.63</v>
      </c>
      <c r="D71" s="93">
        <f t="shared" si="1"/>
        <v>6.12</v>
      </c>
      <c r="E71" s="34">
        <v>0</v>
      </c>
      <c r="F71" s="34"/>
      <c r="G71" s="34"/>
      <c r="H71" s="34"/>
      <c r="I71" s="34"/>
      <c r="J71" s="37">
        <v>0.89</v>
      </c>
      <c r="K71" s="37">
        <v>0.89</v>
      </c>
      <c r="L71" s="37">
        <v>0.92</v>
      </c>
      <c r="M71">
        <v>104.11</v>
      </c>
      <c r="N71">
        <v>270.11</v>
      </c>
      <c r="O71">
        <v>100.59</v>
      </c>
      <c r="P71">
        <v>1.1599999999999999</v>
      </c>
      <c r="Q71">
        <v>7.21</v>
      </c>
      <c r="R71" s="93">
        <v>2.04</v>
      </c>
      <c r="S71" s="93">
        <v>0</v>
      </c>
      <c r="T71" s="93">
        <v>4.08</v>
      </c>
      <c r="U71">
        <v>1.3</v>
      </c>
      <c r="V71">
        <v>4.0209679999999999</v>
      </c>
      <c r="W71">
        <v>1.76</v>
      </c>
      <c r="X71">
        <v>78.36</v>
      </c>
      <c r="Y71">
        <v>26.13</v>
      </c>
      <c r="Z71">
        <v>26.12</v>
      </c>
      <c r="AA71">
        <v>33.29</v>
      </c>
      <c r="AB71">
        <v>6.66</v>
      </c>
      <c r="AC71">
        <v>1.77</v>
      </c>
      <c r="AD71">
        <v>4</v>
      </c>
      <c r="AE71">
        <v>7</v>
      </c>
      <c r="AF71">
        <v>3</v>
      </c>
      <c r="AG71">
        <v>23.43</v>
      </c>
      <c r="AH71">
        <v>34.22</v>
      </c>
      <c r="AI71">
        <v>34.22</v>
      </c>
      <c r="AJ71">
        <v>24.01</v>
      </c>
      <c r="AK71">
        <v>14</v>
      </c>
      <c r="AL71">
        <v>6</v>
      </c>
    </row>
    <row r="72" spans="1:38">
      <c r="A72" t="s">
        <v>114</v>
      </c>
      <c r="B72" s="34">
        <v>259.88</v>
      </c>
      <c r="C72" s="34">
        <v>86.63</v>
      </c>
      <c r="D72" s="93">
        <f t="shared" si="1"/>
        <v>0.57999999999999996</v>
      </c>
      <c r="E72" s="34">
        <v>0</v>
      </c>
      <c r="F72" s="34"/>
      <c r="G72" s="34"/>
      <c r="H72" s="34"/>
      <c r="I72" s="34"/>
      <c r="J72" s="37">
        <v>0.37</v>
      </c>
      <c r="K72" s="37">
        <v>0.37</v>
      </c>
      <c r="L72" s="37">
        <v>0.38</v>
      </c>
      <c r="M72">
        <v>104.11</v>
      </c>
      <c r="N72">
        <v>270.11</v>
      </c>
      <c r="O72">
        <v>100.59</v>
      </c>
      <c r="P72">
        <v>1.1599999999999999</v>
      </c>
      <c r="Q72">
        <v>7.21</v>
      </c>
      <c r="R72" s="93">
        <v>0</v>
      </c>
      <c r="S72" s="93">
        <v>0</v>
      </c>
      <c r="T72" s="93">
        <v>0.57999999999999996</v>
      </c>
      <c r="U72">
        <v>1.3</v>
      </c>
      <c r="V72">
        <v>1.450664</v>
      </c>
      <c r="W72">
        <v>1.76</v>
      </c>
      <c r="X72">
        <v>73.22</v>
      </c>
      <c r="Y72">
        <v>24.41</v>
      </c>
      <c r="Z72">
        <v>24.41</v>
      </c>
      <c r="AA72">
        <v>17.34</v>
      </c>
      <c r="AB72">
        <v>3.47</v>
      </c>
      <c r="AC72">
        <v>0.33</v>
      </c>
      <c r="AD72">
        <v>2</v>
      </c>
      <c r="AE72">
        <v>3</v>
      </c>
      <c r="AF72">
        <v>1</v>
      </c>
      <c r="AG72">
        <v>22.43</v>
      </c>
      <c r="AH72">
        <v>33.14</v>
      </c>
      <c r="AI72">
        <v>33.14</v>
      </c>
      <c r="AJ72">
        <v>24.01</v>
      </c>
      <c r="AK72">
        <v>7</v>
      </c>
      <c r="AL72">
        <v>3</v>
      </c>
    </row>
    <row r="73" spans="1:38">
      <c r="A73" t="s">
        <v>115</v>
      </c>
      <c r="B73" s="34">
        <v>259.88</v>
      </c>
      <c r="C73" s="34">
        <v>86.63</v>
      </c>
      <c r="D73" s="93">
        <f t="shared" si="1"/>
        <v>0</v>
      </c>
      <c r="E73" s="34">
        <v>0</v>
      </c>
      <c r="F73" s="34"/>
      <c r="G73" s="34"/>
      <c r="H73" s="34"/>
      <c r="I73" s="34"/>
      <c r="J73" s="37">
        <v>0.11</v>
      </c>
      <c r="K73" s="37">
        <v>0.11</v>
      </c>
      <c r="L73" s="37">
        <v>0.11</v>
      </c>
      <c r="M73">
        <v>104.11</v>
      </c>
      <c r="N73">
        <v>270.11</v>
      </c>
      <c r="O73">
        <v>100.59</v>
      </c>
      <c r="P73">
        <v>1.1599999999999999</v>
      </c>
      <c r="Q73">
        <v>0</v>
      </c>
      <c r="R73" s="93">
        <v>0</v>
      </c>
      <c r="S73" s="93">
        <v>0</v>
      </c>
      <c r="T73" s="93">
        <v>0</v>
      </c>
      <c r="U73">
        <v>1.3</v>
      </c>
      <c r="V73">
        <v>0</v>
      </c>
      <c r="W73">
        <v>1.76</v>
      </c>
      <c r="X73">
        <v>68.17</v>
      </c>
      <c r="Y73">
        <v>22.72</v>
      </c>
      <c r="Z73">
        <v>22.72</v>
      </c>
      <c r="AA73">
        <v>6.26</v>
      </c>
      <c r="AB73">
        <v>1.25</v>
      </c>
      <c r="AC73">
        <v>0</v>
      </c>
      <c r="AD73">
        <v>0</v>
      </c>
      <c r="AE73">
        <v>1</v>
      </c>
      <c r="AF73">
        <v>1</v>
      </c>
      <c r="AG73">
        <v>21.73</v>
      </c>
      <c r="AH73">
        <v>34.42</v>
      </c>
      <c r="AI73">
        <v>34.42</v>
      </c>
      <c r="AJ73">
        <v>24.01</v>
      </c>
      <c r="AK73">
        <v>4</v>
      </c>
      <c r="AL73">
        <v>1</v>
      </c>
    </row>
    <row r="74" spans="1:38">
      <c r="A74" t="s">
        <v>116</v>
      </c>
      <c r="B74" s="34">
        <v>259.88</v>
      </c>
      <c r="C74" s="34">
        <v>86.63</v>
      </c>
      <c r="D74" s="93">
        <f t="shared" si="1"/>
        <v>0</v>
      </c>
      <c r="E74" s="34">
        <v>0</v>
      </c>
      <c r="F74" s="34"/>
      <c r="G74" s="34"/>
      <c r="H74" s="34"/>
      <c r="I74" s="34"/>
      <c r="J74" s="37">
        <v>0.01</v>
      </c>
      <c r="K74" s="37">
        <v>0.01</v>
      </c>
      <c r="L74" s="37">
        <v>0.01</v>
      </c>
      <c r="M74">
        <v>104.11</v>
      </c>
      <c r="N74">
        <v>270.11</v>
      </c>
      <c r="O74">
        <v>100.59</v>
      </c>
      <c r="P74">
        <v>1.1599999999999999</v>
      </c>
      <c r="Q74">
        <v>0</v>
      </c>
      <c r="R74" s="93">
        <v>0</v>
      </c>
      <c r="S74" s="93">
        <v>0</v>
      </c>
      <c r="T74" s="93">
        <v>0</v>
      </c>
      <c r="U74">
        <v>1.3</v>
      </c>
      <c r="V74">
        <v>0</v>
      </c>
      <c r="W74">
        <v>1.76</v>
      </c>
      <c r="X74">
        <v>63.26</v>
      </c>
      <c r="Y74">
        <v>21.09</v>
      </c>
      <c r="Z74">
        <v>21.08</v>
      </c>
      <c r="AA74">
        <v>0.97</v>
      </c>
      <c r="AB74">
        <v>0.19</v>
      </c>
      <c r="AC74">
        <v>0</v>
      </c>
      <c r="AD74">
        <v>0</v>
      </c>
      <c r="AE74">
        <v>0</v>
      </c>
      <c r="AF74">
        <v>0</v>
      </c>
      <c r="AG74">
        <v>20.97</v>
      </c>
      <c r="AH74">
        <v>36.409999999999997</v>
      </c>
      <c r="AI74">
        <v>36.409999999999997</v>
      </c>
      <c r="AJ74">
        <v>24.01</v>
      </c>
      <c r="AK74">
        <v>0</v>
      </c>
      <c r="AL74">
        <v>0</v>
      </c>
    </row>
    <row r="75" spans="1:38">
      <c r="A75" t="s">
        <v>117</v>
      </c>
      <c r="B75" s="34">
        <v>259.88</v>
      </c>
      <c r="C75" s="34">
        <v>86.63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</v>
      </c>
      <c r="K75" s="37">
        <v>0</v>
      </c>
      <c r="L75" s="37">
        <v>0</v>
      </c>
      <c r="M75">
        <v>104.11</v>
      </c>
      <c r="N75">
        <v>270.11</v>
      </c>
      <c r="O75">
        <v>100.59</v>
      </c>
      <c r="P75">
        <v>1.1599999999999999</v>
      </c>
      <c r="Q75">
        <v>11.33</v>
      </c>
      <c r="R75" s="93">
        <v>0</v>
      </c>
      <c r="S75" s="93">
        <v>0</v>
      </c>
      <c r="T75" s="93">
        <v>0</v>
      </c>
      <c r="U75">
        <v>1.3</v>
      </c>
      <c r="V75">
        <v>0</v>
      </c>
      <c r="W75">
        <v>1.76</v>
      </c>
      <c r="X75">
        <v>61.91</v>
      </c>
      <c r="Y75">
        <v>20.63</v>
      </c>
      <c r="Z75">
        <v>20.64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19.8</v>
      </c>
      <c r="AH75">
        <v>37.96</v>
      </c>
      <c r="AI75">
        <v>37.96</v>
      </c>
      <c r="AJ75">
        <v>24.01</v>
      </c>
      <c r="AK75">
        <v>0</v>
      </c>
      <c r="AL75">
        <v>0</v>
      </c>
    </row>
    <row r="76" spans="1:38">
      <c r="A76" t="s">
        <v>118</v>
      </c>
      <c r="B76" s="34">
        <v>259.88</v>
      </c>
      <c r="C76" s="34">
        <v>86.63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104.11</v>
      </c>
      <c r="N76">
        <v>270.11</v>
      </c>
      <c r="O76">
        <v>100.59</v>
      </c>
      <c r="P76">
        <v>1.1599999999999999</v>
      </c>
      <c r="Q76">
        <v>12.32</v>
      </c>
      <c r="R76" s="93">
        <v>0</v>
      </c>
      <c r="S76" s="93">
        <v>0</v>
      </c>
      <c r="T76" s="93">
        <v>0</v>
      </c>
      <c r="U76">
        <v>1.3</v>
      </c>
      <c r="V76">
        <v>0</v>
      </c>
      <c r="W76">
        <v>1.76</v>
      </c>
      <c r="X76">
        <v>61.06</v>
      </c>
      <c r="Y76">
        <v>20.37</v>
      </c>
      <c r="Z76">
        <v>20.350000000000001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19.27</v>
      </c>
      <c r="AH76">
        <v>38.01</v>
      </c>
      <c r="AI76">
        <v>38.01</v>
      </c>
      <c r="AJ76">
        <v>24.01</v>
      </c>
      <c r="AK76">
        <v>0</v>
      </c>
      <c r="AL76">
        <v>0</v>
      </c>
    </row>
    <row r="77" spans="1:38">
      <c r="A77" t="s">
        <v>119</v>
      </c>
      <c r="B77" s="34">
        <v>259.88</v>
      </c>
      <c r="C77" s="34">
        <v>86.63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104.11</v>
      </c>
      <c r="N77">
        <v>270.11</v>
      </c>
      <c r="O77">
        <v>100.59</v>
      </c>
      <c r="P77">
        <v>1.1599999999999999</v>
      </c>
      <c r="Q77">
        <v>13.33</v>
      </c>
      <c r="R77" s="93">
        <v>0</v>
      </c>
      <c r="S77" s="93">
        <v>0</v>
      </c>
      <c r="T77" s="93">
        <v>0</v>
      </c>
      <c r="U77">
        <v>1.3</v>
      </c>
      <c r="V77">
        <v>0</v>
      </c>
      <c r="W77">
        <v>1.76</v>
      </c>
      <c r="X77">
        <v>60.39</v>
      </c>
      <c r="Y77">
        <v>20.13</v>
      </c>
      <c r="Z77">
        <v>20.13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19.010000000000002</v>
      </c>
      <c r="AH77">
        <v>37.32</v>
      </c>
      <c r="AI77">
        <v>37.32</v>
      </c>
      <c r="AJ77">
        <v>24.01</v>
      </c>
      <c r="AK77">
        <v>0</v>
      </c>
      <c r="AL77">
        <v>0</v>
      </c>
    </row>
    <row r="78" spans="1:38">
      <c r="A78" t="s">
        <v>120</v>
      </c>
      <c r="B78" s="34">
        <v>259.88</v>
      </c>
      <c r="C78" s="34">
        <v>86.63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104.11</v>
      </c>
      <c r="N78">
        <v>270.11</v>
      </c>
      <c r="O78">
        <v>100.59</v>
      </c>
      <c r="P78">
        <v>1.1599999999999999</v>
      </c>
      <c r="Q78">
        <v>15.23</v>
      </c>
      <c r="R78" s="93">
        <v>0</v>
      </c>
      <c r="S78" s="93">
        <v>0</v>
      </c>
      <c r="T78" s="93">
        <v>0</v>
      </c>
      <c r="U78">
        <v>1.3</v>
      </c>
      <c r="V78">
        <v>0</v>
      </c>
      <c r="W78">
        <v>1.76</v>
      </c>
      <c r="X78">
        <v>59.81</v>
      </c>
      <c r="Y78">
        <v>19.940000000000001</v>
      </c>
      <c r="Z78">
        <v>19.940000000000001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18.73</v>
      </c>
      <c r="AH78">
        <v>36.880000000000003</v>
      </c>
      <c r="AI78">
        <v>36.880000000000003</v>
      </c>
      <c r="AJ78">
        <v>24.01</v>
      </c>
      <c r="AK78">
        <v>0</v>
      </c>
      <c r="AL78">
        <v>0</v>
      </c>
    </row>
    <row r="79" spans="1:38">
      <c r="A79" t="s">
        <v>121</v>
      </c>
      <c r="B79" s="34">
        <v>259.88</v>
      </c>
      <c r="C79" s="34">
        <v>67.739999999999995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104.11</v>
      </c>
      <c r="N79">
        <v>270.11</v>
      </c>
      <c r="O79">
        <v>100.59</v>
      </c>
      <c r="P79">
        <v>1.1599999999999999</v>
      </c>
      <c r="Q79">
        <v>15.23</v>
      </c>
      <c r="R79" s="93">
        <v>0</v>
      </c>
      <c r="S79" s="93">
        <v>0</v>
      </c>
      <c r="T79" s="93">
        <v>0</v>
      </c>
      <c r="U79">
        <v>1.22</v>
      </c>
      <c r="V79">
        <v>0</v>
      </c>
      <c r="W79">
        <v>1.76</v>
      </c>
      <c r="X79">
        <v>57.21</v>
      </c>
      <c r="Y79">
        <v>19.059999999999999</v>
      </c>
      <c r="Z79">
        <v>19.07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15.88</v>
      </c>
      <c r="AH79">
        <v>36.46</v>
      </c>
      <c r="AI79">
        <v>36.46</v>
      </c>
      <c r="AJ79">
        <v>24.01</v>
      </c>
      <c r="AK79">
        <v>0</v>
      </c>
      <c r="AL79">
        <v>0</v>
      </c>
    </row>
    <row r="80" spans="1:38">
      <c r="A80" t="s">
        <v>122</v>
      </c>
      <c r="B80" s="34">
        <v>259.88</v>
      </c>
      <c r="C80" s="34">
        <v>86.63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104.11</v>
      </c>
      <c r="N80">
        <v>270.11</v>
      </c>
      <c r="O80">
        <v>100.59</v>
      </c>
      <c r="P80">
        <v>1.1599999999999999</v>
      </c>
      <c r="Q80">
        <v>15.67</v>
      </c>
      <c r="R80" s="93">
        <v>0</v>
      </c>
      <c r="S80" s="93">
        <v>0</v>
      </c>
      <c r="T80" s="93">
        <v>0</v>
      </c>
      <c r="U80">
        <v>1.22</v>
      </c>
      <c r="V80">
        <v>0</v>
      </c>
      <c r="W80">
        <v>1.76</v>
      </c>
      <c r="X80">
        <v>54.64</v>
      </c>
      <c r="Y80">
        <v>18.22</v>
      </c>
      <c r="Z80">
        <v>18.21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15.58</v>
      </c>
      <c r="AH80">
        <v>35.799999999999997</v>
      </c>
      <c r="AI80">
        <v>35.799999999999997</v>
      </c>
      <c r="AJ80">
        <v>24.01</v>
      </c>
      <c r="AK80">
        <v>0</v>
      </c>
      <c r="AL80">
        <v>0</v>
      </c>
    </row>
    <row r="81" spans="1:38">
      <c r="A81" t="s">
        <v>123</v>
      </c>
      <c r="B81" s="34">
        <v>259.88</v>
      </c>
      <c r="C81" s="34">
        <v>86.63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104.11</v>
      </c>
      <c r="N81">
        <v>270.11</v>
      </c>
      <c r="O81">
        <v>100.59</v>
      </c>
      <c r="P81">
        <v>1.1599999999999999</v>
      </c>
      <c r="Q81">
        <v>9.74</v>
      </c>
      <c r="R81" s="93">
        <v>0</v>
      </c>
      <c r="S81" s="93">
        <v>0</v>
      </c>
      <c r="T81" s="93">
        <v>0</v>
      </c>
      <c r="U81">
        <v>1.22</v>
      </c>
      <c r="V81">
        <v>0</v>
      </c>
      <c r="W81">
        <v>1.76</v>
      </c>
      <c r="X81">
        <v>52.12</v>
      </c>
      <c r="Y81">
        <v>17.38</v>
      </c>
      <c r="Z81">
        <v>17.37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12.73</v>
      </c>
      <c r="AH81">
        <v>46.85</v>
      </c>
      <c r="AI81">
        <v>46.85</v>
      </c>
      <c r="AJ81">
        <v>23.05</v>
      </c>
      <c r="AK81">
        <v>0</v>
      </c>
      <c r="AL81">
        <v>0</v>
      </c>
    </row>
    <row r="82" spans="1:38">
      <c r="A82" t="s">
        <v>124</v>
      </c>
      <c r="B82" s="34">
        <v>259.88</v>
      </c>
      <c r="C82" s="34">
        <v>86.63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104.11</v>
      </c>
      <c r="N82">
        <v>270.11</v>
      </c>
      <c r="O82">
        <v>100.59</v>
      </c>
      <c r="P82">
        <v>1.1599999999999999</v>
      </c>
      <c r="Q82">
        <v>9.9700000000000006</v>
      </c>
      <c r="R82" s="93">
        <v>0</v>
      </c>
      <c r="S82" s="93">
        <v>0</v>
      </c>
      <c r="T82" s="93">
        <v>0</v>
      </c>
      <c r="U82">
        <v>1.22</v>
      </c>
      <c r="V82">
        <v>0</v>
      </c>
      <c r="W82">
        <v>1.76</v>
      </c>
      <c r="X82">
        <v>49.78</v>
      </c>
      <c r="Y82">
        <v>16.61</v>
      </c>
      <c r="Z82">
        <v>16.59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12.76</v>
      </c>
      <c r="AH82">
        <v>46.57</v>
      </c>
      <c r="AI82">
        <v>46.57</v>
      </c>
      <c r="AJ82">
        <v>23.05</v>
      </c>
      <c r="AK82">
        <v>0</v>
      </c>
      <c r="AL82">
        <v>0</v>
      </c>
    </row>
    <row r="83" spans="1:38">
      <c r="A83" t="s">
        <v>125</v>
      </c>
      <c r="B83" s="34">
        <v>224.66</v>
      </c>
      <c r="C83" s="34">
        <v>74.23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104.11</v>
      </c>
      <c r="N83">
        <v>270.11</v>
      </c>
      <c r="O83">
        <v>71.78</v>
      </c>
      <c r="P83">
        <v>1.0900000000000001</v>
      </c>
      <c r="Q83">
        <v>9.8000000000000007</v>
      </c>
      <c r="R83" s="93">
        <v>0</v>
      </c>
      <c r="S83" s="93">
        <v>0</v>
      </c>
      <c r="T83" s="93">
        <v>0</v>
      </c>
      <c r="U83">
        <v>1.22</v>
      </c>
      <c r="V83">
        <v>0</v>
      </c>
      <c r="W83">
        <v>1.76</v>
      </c>
      <c r="X83">
        <v>50.61</v>
      </c>
      <c r="Y83">
        <v>16.87</v>
      </c>
      <c r="Z83">
        <v>16.87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18.23</v>
      </c>
      <c r="AH83">
        <v>57.54</v>
      </c>
      <c r="AI83">
        <v>57.54</v>
      </c>
      <c r="AJ83">
        <v>23.05</v>
      </c>
      <c r="AK83">
        <v>0</v>
      </c>
      <c r="AL83">
        <v>0</v>
      </c>
    </row>
    <row r="84" spans="1:38">
      <c r="A84" t="s">
        <v>126</v>
      </c>
      <c r="B84" s="34">
        <v>224.66</v>
      </c>
      <c r="C84" s="34">
        <v>74.23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104.11</v>
      </c>
      <c r="N84">
        <v>270.11</v>
      </c>
      <c r="O84">
        <v>48.02</v>
      </c>
      <c r="P84">
        <v>1.0900000000000001</v>
      </c>
      <c r="Q84">
        <v>9.9600000000000009</v>
      </c>
      <c r="R84" s="93">
        <v>0</v>
      </c>
      <c r="S84" s="93">
        <v>0</v>
      </c>
      <c r="T84" s="93">
        <v>0</v>
      </c>
      <c r="U84">
        <v>1.22</v>
      </c>
      <c r="V84">
        <v>0</v>
      </c>
      <c r="W84">
        <v>1.76</v>
      </c>
      <c r="X84">
        <v>50.12</v>
      </c>
      <c r="Y84">
        <v>16.71</v>
      </c>
      <c r="Z84">
        <v>16.71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17.79</v>
      </c>
      <c r="AH84">
        <v>55.84</v>
      </c>
      <c r="AI84">
        <v>55.84</v>
      </c>
      <c r="AJ84">
        <v>23.05</v>
      </c>
      <c r="AK84">
        <v>0</v>
      </c>
      <c r="AL84">
        <v>0</v>
      </c>
    </row>
    <row r="85" spans="1:38">
      <c r="A85" t="s">
        <v>127</v>
      </c>
      <c r="B85" s="34">
        <v>224.66</v>
      </c>
      <c r="C85" s="34">
        <v>74.23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94.12</v>
      </c>
      <c r="N85">
        <v>270.11</v>
      </c>
      <c r="O85">
        <v>48.02</v>
      </c>
      <c r="P85">
        <v>1.0900000000000001</v>
      </c>
      <c r="Q85">
        <v>8.85</v>
      </c>
      <c r="R85" s="93">
        <v>0</v>
      </c>
      <c r="S85" s="93">
        <v>0</v>
      </c>
      <c r="T85" s="93">
        <v>0</v>
      </c>
      <c r="U85">
        <v>1.22</v>
      </c>
      <c r="V85">
        <v>0</v>
      </c>
      <c r="W85">
        <v>1.76</v>
      </c>
      <c r="X85">
        <v>47.58</v>
      </c>
      <c r="Y85">
        <v>15.85</v>
      </c>
      <c r="Z85">
        <v>15.86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14.38</v>
      </c>
      <c r="AH85">
        <v>64.540000000000006</v>
      </c>
      <c r="AI85">
        <v>64.540000000000006</v>
      </c>
      <c r="AJ85">
        <v>23.05</v>
      </c>
      <c r="AK85">
        <v>0</v>
      </c>
      <c r="AL85">
        <v>0</v>
      </c>
    </row>
    <row r="86" spans="1:38">
      <c r="A86" t="s">
        <v>128</v>
      </c>
      <c r="B86" s="34">
        <v>228.5</v>
      </c>
      <c r="C86" s="34">
        <v>55.34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65.88</v>
      </c>
      <c r="N86">
        <v>270.11</v>
      </c>
      <c r="O86">
        <v>48.02</v>
      </c>
      <c r="P86">
        <v>1.0900000000000001</v>
      </c>
      <c r="Q86">
        <v>9.5500000000000007</v>
      </c>
      <c r="R86" s="93">
        <v>0</v>
      </c>
      <c r="S86" s="93">
        <v>0</v>
      </c>
      <c r="T86" s="93">
        <v>0</v>
      </c>
      <c r="U86">
        <v>1.22</v>
      </c>
      <c r="V86">
        <v>0</v>
      </c>
      <c r="W86">
        <v>1.76</v>
      </c>
      <c r="X86">
        <v>45.08</v>
      </c>
      <c r="Y86">
        <v>15.03</v>
      </c>
      <c r="Z86">
        <v>15.03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14.2</v>
      </c>
      <c r="AH86">
        <v>63.85</v>
      </c>
      <c r="AI86">
        <v>63.85</v>
      </c>
      <c r="AJ86">
        <v>23.05</v>
      </c>
      <c r="AK86">
        <v>0</v>
      </c>
      <c r="AL86">
        <v>0</v>
      </c>
    </row>
    <row r="87" spans="1:38">
      <c r="A87" t="s">
        <v>129</v>
      </c>
      <c r="B87" s="34">
        <v>224.66</v>
      </c>
      <c r="C87" s="34">
        <v>55.34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65.88</v>
      </c>
      <c r="N87">
        <v>270.11</v>
      </c>
      <c r="O87">
        <v>48.02</v>
      </c>
      <c r="P87">
        <v>1.0900000000000001</v>
      </c>
      <c r="Q87">
        <v>9.18</v>
      </c>
      <c r="R87" s="93">
        <v>0</v>
      </c>
      <c r="S87" s="93">
        <v>0</v>
      </c>
      <c r="T87" s="93">
        <v>0</v>
      </c>
      <c r="U87">
        <v>1.1399999999999999</v>
      </c>
      <c r="V87">
        <v>0</v>
      </c>
      <c r="W87">
        <v>1.76</v>
      </c>
      <c r="X87">
        <v>43.27</v>
      </c>
      <c r="Y87">
        <v>14.42</v>
      </c>
      <c r="Z87">
        <v>14.42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13.95</v>
      </c>
      <c r="AH87">
        <v>60.44</v>
      </c>
      <c r="AI87">
        <v>60.44</v>
      </c>
      <c r="AJ87">
        <v>23.05</v>
      </c>
      <c r="AK87">
        <v>0</v>
      </c>
      <c r="AL87">
        <v>0</v>
      </c>
    </row>
    <row r="88" spans="1:38">
      <c r="A88" t="s">
        <v>130</v>
      </c>
      <c r="B88" s="34">
        <v>228.5</v>
      </c>
      <c r="C88" s="34">
        <v>55.34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65.88</v>
      </c>
      <c r="N88">
        <v>270.11</v>
      </c>
      <c r="O88">
        <v>48.02</v>
      </c>
      <c r="P88">
        <v>1.0900000000000001</v>
      </c>
      <c r="Q88">
        <v>9.64</v>
      </c>
      <c r="R88" s="93">
        <v>0</v>
      </c>
      <c r="S88" s="93">
        <v>0</v>
      </c>
      <c r="T88" s="93">
        <v>0</v>
      </c>
      <c r="U88">
        <v>1.1399999999999999</v>
      </c>
      <c r="V88">
        <v>0</v>
      </c>
      <c r="W88">
        <v>1.76</v>
      </c>
      <c r="X88">
        <v>41.38</v>
      </c>
      <c r="Y88">
        <v>13.81</v>
      </c>
      <c r="Z88">
        <v>13.79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13.71</v>
      </c>
      <c r="AH88">
        <v>59.78</v>
      </c>
      <c r="AI88">
        <v>59.78</v>
      </c>
      <c r="AJ88">
        <v>23.05</v>
      </c>
      <c r="AK88">
        <v>0</v>
      </c>
      <c r="AL88">
        <v>0</v>
      </c>
    </row>
    <row r="89" spans="1:38">
      <c r="A89" t="s">
        <v>131</v>
      </c>
      <c r="B89" s="34">
        <v>230.42</v>
      </c>
      <c r="C89" s="34">
        <v>55.34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65.88</v>
      </c>
      <c r="N89">
        <v>270.11</v>
      </c>
      <c r="O89">
        <v>48.02</v>
      </c>
      <c r="P89">
        <v>1.0900000000000001</v>
      </c>
      <c r="Q89">
        <v>16.059999999999999</v>
      </c>
      <c r="R89" s="93">
        <v>0</v>
      </c>
      <c r="S89" s="93">
        <v>0</v>
      </c>
      <c r="T89" s="93">
        <v>0</v>
      </c>
      <c r="U89">
        <v>1.1399999999999999</v>
      </c>
      <c r="V89">
        <v>0</v>
      </c>
      <c r="W89">
        <v>1.76</v>
      </c>
      <c r="X89">
        <v>39.57</v>
      </c>
      <c r="Y89">
        <v>13.19</v>
      </c>
      <c r="Z89">
        <v>13.19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20.92</v>
      </c>
      <c r="AH89">
        <v>58.44</v>
      </c>
      <c r="AI89">
        <v>58.44</v>
      </c>
      <c r="AJ89">
        <v>23.05</v>
      </c>
      <c r="AK89">
        <v>0</v>
      </c>
      <c r="AL89">
        <v>0</v>
      </c>
    </row>
    <row r="90" spans="1:38">
      <c r="A90" t="s">
        <v>132</v>
      </c>
      <c r="B90" s="34">
        <v>230.42</v>
      </c>
      <c r="C90" s="34">
        <v>55.34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65.88</v>
      </c>
      <c r="N90">
        <v>270.11</v>
      </c>
      <c r="O90">
        <v>48.02</v>
      </c>
      <c r="P90">
        <v>1.0900000000000001</v>
      </c>
      <c r="Q90">
        <v>16.71</v>
      </c>
      <c r="R90" s="93">
        <v>0</v>
      </c>
      <c r="S90" s="93">
        <v>0</v>
      </c>
      <c r="T90" s="93">
        <v>0</v>
      </c>
      <c r="U90">
        <v>1.1399999999999999</v>
      </c>
      <c r="V90">
        <v>0</v>
      </c>
      <c r="W90">
        <v>1.76</v>
      </c>
      <c r="X90">
        <v>37.75</v>
      </c>
      <c r="Y90">
        <v>12.59</v>
      </c>
      <c r="Z90">
        <v>12.58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21.27</v>
      </c>
      <c r="AH90">
        <v>55.57</v>
      </c>
      <c r="AI90">
        <v>55.57</v>
      </c>
      <c r="AJ90">
        <v>23.05</v>
      </c>
      <c r="AK90">
        <v>0</v>
      </c>
      <c r="AL90">
        <v>0</v>
      </c>
    </row>
    <row r="91" spans="1:38">
      <c r="A91" t="s">
        <v>133</v>
      </c>
      <c r="B91" s="34">
        <v>206.71</v>
      </c>
      <c r="C91" s="34">
        <v>55.34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65.88</v>
      </c>
      <c r="N91">
        <v>230.5</v>
      </c>
      <c r="O91">
        <v>48.02</v>
      </c>
      <c r="P91">
        <v>1.01</v>
      </c>
      <c r="Q91">
        <v>14.02</v>
      </c>
      <c r="R91" s="93">
        <v>0</v>
      </c>
      <c r="S91" s="93">
        <v>0</v>
      </c>
      <c r="T91" s="93">
        <v>0</v>
      </c>
      <c r="U91">
        <v>1.1399999999999999</v>
      </c>
      <c r="V91">
        <v>0</v>
      </c>
      <c r="W91">
        <v>1.71</v>
      </c>
      <c r="X91">
        <v>71.13</v>
      </c>
      <c r="Y91">
        <v>23.7</v>
      </c>
      <c r="Z91">
        <v>23.71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26.21</v>
      </c>
      <c r="AH91">
        <v>64.290000000000006</v>
      </c>
      <c r="AI91">
        <v>64.290000000000006</v>
      </c>
      <c r="AJ91">
        <v>23.05</v>
      </c>
      <c r="AK91">
        <v>0</v>
      </c>
      <c r="AL91">
        <v>0</v>
      </c>
    </row>
    <row r="92" spans="1:38">
      <c r="A92" t="s">
        <v>134</v>
      </c>
      <c r="B92" s="34">
        <v>206.71</v>
      </c>
      <c r="C92" s="34">
        <v>55.34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65.88</v>
      </c>
      <c r="N92">
        <v>192.08</v>
      </c>
      <c r="O92">
        <v>48.02</v>
      </c>
      <c r="P92">
        <v>1.01</v>
      </c>
      <c r="Q92">
        <v>14.69</v>
      </c>
      <c r="R92" s="93">
        <v>0</v>
      </c>
      <c r="S92" s="93">
        <v>0</v>
      </c>
      <c r="T92" s="93">
        <v>0</v>
      </c>
      <c r="U92">
        <v>1.1399999999999999</v>
      </c>
      <c r="V92">
        <v>0</v>
      </c>
      <c r="W92">
        <v>1.71</v>
      </c>
      <c r="X92">
        <v>71.63</v>
      </c>
      <c r="Y92">
        <v>23.86</v>
      </c>
      <c r="Z92">
        <v>23.88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25.99</v>
      </c>
      <c r="AH92">
        <v>63.43</v>
      </c>
      <c r="AI92">
        <v>63.43</v>
      </c>
      <c r="AJ92">
        <v>23.05</v>
      </c>
      <c r="AK92">
        <v>0</v>
      </c>
      <c r="AL92">
        <v>0</v>
      </c>
    </row>
    <row r="93" spans="1:38">
      <c r="A93" t="s">
        <v>135</v>
      </c>
      <c r="B93" s="34">
        <v>233.3</v>
      </c>
      <c r="C93" s="34">
        <v>55.34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65.88</v>
      </c>
      <c r="N93">
        <v>148.55000000000001</v>
      </c>
      <c r="O93">
        <v>48.02</v>
      </c>
      <c r="P93">
        <v>1.01</v>
      </c>
      <c r="Q93">
        <v>15.14</v>
      </c>
      <c r="R93" s="93">
        <v>0</v>
      </c>
      <c r="S93" s="93">
        <v>0</v>
      </c>
      <c r="T93" s="93">
        <v>0</v>
      </c>
      <c r="U93">
        <v>1.1399999999999999</v>
      </c>
      <c r="V93">
        <v>0</v>
      </c>
      <c r="W93">
        <v>1.71</v>
      </c>
      <c r="X93">
        <v>72.13</v>
      </c>
      <c r="Y93">
        <v>24.04</v>
      </c>
      <c r="Z93">
        <v>24.04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25.84</v>
      </c>
      <c r="AH93">
        <v>62.57</v>
      </c>
      <c r="AI93">
        <v>62.57</v>
      </c>
      <c r="AJ93">
        <v>23.05</v>
      </c>
      <c r="AK93">
        <v>0</v>
      </c>
      <c r="AL93">
        <v>0</v>
      </c>
    </row>
    <row r="94" spans="1:38">
      <c r="A94" t="s">
        <v>136</v>
      </c>
      <c r="B94" s="34">
        <v>206.71</v>
      </c>
      <c r="C94" s="34">
        <v>55.34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65.88</v>
      </c>
      <c r="N94">
        <v>148.55000000000001</v>
      </c>
      <c r="O94">
        <v>48.02</v>
      </c>
      <c r="P94">
        <v>1.01</v>
      </c>
      <c r="Q94">
        <v>15.43</v>
      </c>
      <c r="R94" s="93">
        <v>0</v>
      </c>
      <c r="S94" s="93">
        <v>0</v>
      </c>
      <c r="T94" s="93">
        <v>0</v>
      </c>
      <c r="U94">
        <v>1.1399999999999999</v>
      </c>
      <c r="V94">
        <v>0</v>
      </c>
      <c r="W94">
        <v>1.71</v>
      </c>
      <c r="X94">
        <v>72.63</v>
      </c>
      <c r="Y94">
        <v>24.2</v>
      </c>
      <c r="Z94">
        <v>24.21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25.71</v>
      </c>
      <c r="AH94">
        <v>61.71</v>
      </c>
      <c r="AI94">
        <v>61.71</v>
      </c>
      <c r="AJ94">
        <v>23.05</v>
      </c>
      <c r="AK94">
        <v>0</v>
      </c>
      <c r="AL94">
        <v>0</v>
      </c>
    </row>
    <row r="95" spans="1:38">
      <c r="A95" t="s">
        <v>137</v>
      </c>
      <c r="B95" s="34">
        <v>198.06</v>
      </c>
      <c r="C95" s="34">
        <v>55.34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65.88</v>
      </c>
      <c r="N95">
        <v>148.55000000000001</v>
      </c>
      <c r="O95">
        <v>48.02</v>
      </c>
      <c r="P95">
        <v>1.01</v>
      </c>
      <c r="Q95">
        <v>15.21</v>
      </c>
      <c r="R95" s="93">
        <v>0</v>
      </c>
      <c r="S95" s="93">
        <v>0</v>
      </c>
      <c r="T95" s="93">
        <v>0</v>
      </c>
      <c r="U95">
        <v>1.07</v>
      </c>
      <c r="V95">
        <v>0</v>
      </c>
      <c r="W95">
        <v>1.71</v>
      </c>
      <c r="X95">
        <v>73.13</v>
      </c>
      <c r="Y95">
        <v>24.36</v>
      </c>
      <c r="Z95">
        <v>24.38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25.66</v>
      </c>
      <c r="AH95">
        <v>60.85</v>
      </c>
      <c r="AI95">
        <v>60.85</v>
      </c>
      <c r="AJ95">
        <v>23.05</v>
      </c>
      <c r="AK95">
        <v>0</v>
      </c>
      <c r="AL95">
        <v>0</v>
      </c>
    </row>
    <row r="96" spans="1:38">
      <c r="A96" t="s">
        <v>138</v>
      </c>
      <c r="B96" s="34">
        <v>169.25</v>
      </c>
      <c r="C96" s="34">
        <v>55.34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65.88</v>
      </c>
      <c r="N96">
        <v>148.55000000000001</v>
      </c>
      <c r="O96">
        <v>48.02</v>
      </c>
      <c r="P96">
        <v>1.01</v>
      </c>
      <c r="Q96">
        <v>15.87</v>
      </c>
      <c r="R96" s="93">
        <v>0</v>
      </c>
      <c r="S96" s="93">
        <v>0</v>
      </c>
      <c r="T96" s="93">
        <v>0</v>
      </c>
      <c r="U96">
        <v>1.07</v>
      </c>
      <c r="V96">
        <v>0</v>
      </c>
      <c r="W96">
        <v>1.71</v>
      </c>
      <c r="X96">
        <v>75.13</v>
      </c>
      <c r="Y96">
        <v>25.04</v>
      </c>
      <c r="Z96">
        <v>25.04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25.49</v>
      </c>
      <c r="AH96">
        <v>59.99</v>
      </c>
      <c r="AI96">
        <v>59.99</v>
      </c>
      <c r="AJ96">
        <v>23.05</v>
      </c>
      <c r="AK96">
        <v>0</v>
      </c>
      <c r="AL96">
        <v>0</v>
      </c>
    </row>
    <row r="97" spans="1:50">
      <c r="A97" t="s">
        <v>139</v>
      </c>
      <c r="B97" s="34">
        <v>169.25</v>
      </c>
      <c r="C97" s="34">
        <v>55.34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65.88</v>
      </c>
      <c r="N97">
        <v>148.55000000000001</v>
      </c>
      <c r="O97">
        <v>48.02</v>
      </c>
      <c r="P97">
        <v>1.01</v>
      </c>
      <c r="Q97">
        <v>15.69</v>
      </c>
      <c r="R97" s="93">
        <v>0</v>
      </c>
      <c r="S97" s="93">
        <v>0</v>
      </c>
      <c r="T97" s="93">
        <v>0</v>
      </c>
      <c r="U97">
        <v>1.07</v>
      </c>
      <c r="V97">
        <v>0</v>
      </c>
      <c r="W97">
        <v>1.71</v>
      </c>
      <c r="X97">
        <v>75.63</v>
      </c>
      <c r="Y97">
        <v>25.2</v>
      </c>
      <c r="Z97">
        <v>25.21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25.43</v>
      </c>
      <c r="AH97">
        <v>59.13</v>
      </c>
      <c r="AI97">
        <v>59.13</v>
      </c>
      <c r="AJ97">
        <v>23.05</v>
      </c>
      <c r="AK97">
        <v>0</v>
      </c>
      <c r="AL97">
        <v>0</v>
      </c>
    </row>
    <row r="98" spans="1:50">
      <c r="A98" t="s">
        <v>140</v>
      </c>
      <c r="B98" s="34">
        <v>169.25</v>
      </c>
      <c r="C98" s="34">
        <v>55.34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65.88</v>
      </c>
      <c r="N98">
        <v>148.55000000000001</v>
      </c>
      <c r="O98">
        <v>48.02</v>
      </c>
      <c r="P98">
        <v>1.01</v>
      </c>
      <c r="Q98">
        <v>15.76</v>
      </c>
      <c r="R98" s="93">
        <v>0</v>
      </c>
      <c r="S98" s="93">
        <v>0</v>
      </c>
      <c r="T98" s="93">
        <v>0</v>
      </c>
      <c r="U98">
        <v>1.07</v>
      </c>
      <c r="V98">
        <v>0</v>
      </c>
      <c r="W98">
        <v>1.71</v>
      </c>
      <c r="X98">
        <v>76.33</v>
      </c>
      <c r="Y98">
        <v>25.44</v>
      </c>
      <c r="Z98">
        <v>25.44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25.4</v>
      </c>
      <c r="AH98">
        <v>58.27</v>
      </c>
      <c r="AI98">
        <v>58.27</v>
      </c>
      <c r="AJ98">
        <v>23.05</v>
      </c>
      <c r="AK98">
        <v>0</v>
      </c>
      <c r="AL98">
        <v>0</v>
      </c>
    </row>
    <row r="99" spans="1:50">
      <c r="A99" t="s">
        <v>141</v>
      </c>
      <c r="B99" s="34">
        <f>SUM(B3:B98)/4000</f>
        <v>5.1780924999999938</v>
      </c>
      <c r="C99" s="34">
        <f t="shared" ref="C99:P99" si="2">SUM(C3:C98)/4000</f>
        <v>1.515482500000001</v>
      </c>
      <c r="D99" s="93">
        <f t="shared" ref="D99" si="3">SUM(D3:D98)/4000</f>
        <v>0.9209274999999999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9.1769999999999977E-2</v>
      </c>
      <c r="K99" s="37">
        <f t="shared" si="2"/>
        <v>9.1769999999999977E-2</v>
      </c>
      <c r="L99" s="37">
        <f t="shared" si="2"/>
        <v>9.4077500000000008E-2</v>
      </c>
      <c r="M99">
        <f t="shared" si="2"/>
        <v>2.0093149999999982</v>
      </c>
      <c r="N99">
        <f t="shared" si="2"/>
        <v>5.5335875000000048</v>
      </c>
      <c r="O99">
        <f t="shared" si="2"/>
        <v>1.6246025000000022</v>
      </c>
      <c r="P99">
        <f t="shared" si="2"/>
        <v>2.3810000000000008E-2</v>
      </c>
      <c r="Q99">
        <f t="shared" ref="Q99:AF99" si="5">SUM(Q3:Q98)/4000</f>
        <v>0.42703749999999996</v>
      </c>
      <c r="R99" s="93">
        <f t="shared" si="5"/>
        <v>0.3090675</v>
      </c>
      <c r="S99" s="93">
        <f t="shared" si="5"/>
        <v>0.29397500000000004</v>
      </c>
      <c r="T99" s="93">
        <f t="shared" si="5"/>
        <v>0.31788499999999992</v>
      </c>
      <c r="U99">
        <f t="shared" si="5"/>
        <v>2.6919999999999989E-2</v>
      </c>
      <c r="V99">
        <f t="shared" si="5"/>
        <v>0.833810512</v>
      </c>
      <c r="W99">
        <f t="shared" si="5"/>
        <v>4.0939999999999976E-2</v>
      </c>
      <c r="X99">
        <f t="shared" si="5"/>
        <v>1.651572500000001</v>
      </c>
      <c r="Y99">
        <f t="shared" si="5"/>
        <v>0.55049249999999994</v>
      </c>
      <c r="Z99">
        <f t="shared" si="5"/>
        <v>0.55052749999999995</v>
      </c>
      <c r="AA99">
        <f t="shared" si="5"/>
        <v>1.5984174999999996</v>
      </c>
      <c r="AB99">
        <f t="shared" si="5"/>
        <v>0.31968499999999989</v>
      </c>
      <c r="AC99">
        <f t="shared" si="5"/>
        <v>0.54698000000000002</v>
      </c>
      <c r="AD99">
        <f t="shared" si="5"/>
        <v>0.28151500000000007</v>
      </c>
      <c r="AE99">
        <f t="shared" si="5"/>
        <v>0.56025000000000003</v>
      </c>
      <c r="AF99">
        <f t="shared" si="5"/>
        <v>0.28050000000000003</v>
      </c>
      <c r="AG99">
        <f t="shared" ref="AG99:AM99" si="6">SUM(AG3:AG98)/4000</f>
        <v>0.45589000000000029</v>
      </c>
      <c r="AH99">
        <f t="shared" si="6"/>
        <v>1.161305</v>
      </c>
      <c r="AI99">
        <f t="shared" si="6"/>
        <v>1.161305</v>
      </c>
      <c r="AJ99">
        <f t="shared" si="6"/>
        <v>0.53256000000000014</v>
      </c>
      <c r="AK99">
        <f t="shared" si="6"/>
        <v>1.1617500000000001</v>
      </c>
      <c r="AL99">
        <f t="shared" si="6"/>
        <v>0.495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45278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98" sqref="DM1:DN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268.91371273082899</v>
      </c>
      <c r="L3">
        <v>1.9200307569082899</v>
      </c>
      <c r="M3">
        <v>61.247781801720244</v>
      </c>
      <c r="N3">
        <v>49.827576434805607</v>
      </c>
      <c r="O3">
        <v>70.389090862507359</v>
      </c>
      <c r="P3">
        <v>23.840837098084734</v>
      </c>
      <c r="Q3">
        <v>0</v>
      </c>
      <c r="R3">
        <v>10.491334412306404</v>
      </c>
      <c r="S3">
        <v>4.7999781052631585</v>
      </c>
      <c r="T3">
        <v>0</v>
      </c>
      <c r="U3">
        <v>59.649511753648774</v>
      </c>
      <c r="V3">
        <v>1.9208000000000001</v>
      </c>
      <c r="W3">
        <v>4.8019999999999996</v>
      </c>
      <c r="X3">
        <v>62.221890086264388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5.9079008772819472</v>
      </c>
      <c r="AG3">
        <v>0</v>
      </c>
      <c r="AH3">
        <v>0</v>
      </c>
      <c r="AI3">
        <v>0</v>
      </c>
      <c r="AJ3">
        <v>0</v>
      </c>
      <c r="AK3">
        <v>22.911993765011825</v>
      </c>
      <c r="AL3">
        <v>4.9954247092082618</v>
      </c>
      <c r="AM3">
        <v>0</v>
      </c>
      <c r="AN3">
        <v>0</v>
      </c>
      <c r="AO3">
        <v>0</v>
      </c>
      <c r="AP3">
        <v>3.5120864184755591</v>
      </c>
      <c r="AQ3">
        <v>0</v>
      </c>
      <c r="AR3">
        <v>16.765126735688401</v>
      </c>
      <c r="AS3">
        <v>7.0358135715135317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681.15289011951756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268.91371273082899</v>
      </c>
      <c r="L4">
        <v>1.9200307569082899</v>
      </c>
      <c r="M4">
        <v>61.247781801720244</v>
      </c>
      <c r="N4">
        <v>49.827576434805607</v>
      </c>
      <c r="O4">
        <v>70.389090862507359</v>
      </c>
      <c r="P4">
        <v>23.840837098084734</v>
      </c>
      <c r="Q4">
        <v>0</v>
      </c>
      <c r="R4">
        <v>7.9979757709251089</v>
      </c>
      <c r="S4">
        <v>4.7999781052631585</v>
      </c>
      <c r="T4">
        <v>0</v>
      </c>
      <c r="U4">
        <v>59.649511753648774</v>
      </c>
      <c r="V4">
        <v>1.9208000000000001</v>
      </c>
      <c r="W4">
        <v>4.8019999999999996</v>
      </c>
      <c r="X4">
        <v>62.221890086264388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5.9079008772819472</v>
      </c>
      <c r="AG4">
        <v>0</v>
      </c>
      <c r="AH4">
        <v>0</v>
      </c>
      <c r="AI4">
        <v>0</v>
      </c>
      <c r="AJ4">
        <v>0</v>
      </c>
      <c r="AK4">
        <v>22.911993765011825</v>
      </c>
      <c r="AL4">
        <v>0.99908509104991383</v>
      </c>
      <c r="AM4">
        <v>0</v>
      </c>
      <c r="AN4">
        <v>0</v>
      </c>
      <c r="AO4">
        <v>0</v>
      </c>
      <c r="AP4">
        <v>3.5120864184755591</v>
      </c>
      <c r="AQ4">
        <v>0</v>
      </c>
      <c r="AR4">
        <v>16.765126735688401</v>
      </c>
      <c r="AS4">
        <v>7.0358135715135317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674.66319185997793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268.91371273082899</v>
      </c>
      <c r="L5">
        <v>1.9200307569082899</v>
      </c>
      <c r="M5">
        <v>61.247781801720244</v>
      </c>
      <c r="N5">
        <v>49.827576434805607</v>
      </c>
      <c r="O5">
        <v>70.389090862507359</v>
      </c>
      <c r="P5">
        <v>23.840837098084734</v>
      </c>
      <c r="Q5">
        <v>0</v>
      </c>
      <c r="R5">
        <v>9.0777024999999991</v>
      </c>
      <c r="S5">
        <v>4.7999781052631585</v>
      </c>
      <c r="T5">
        <v>0</v>
      </c>
      <c r="U5">
        <v>59.649511753648774</v>
      </c>
      <c r="V5">
        <v>1.9208000000000001</v>
      </c>
      <c r="W5">
        <v>4.8019999999999996</v>
      </c>
      <c r="X5">
        <v>62.221890086264388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5.9079008772819472</v>
      </c>
      <c r="AG5">
        <v>0</v>
      </c>
      <c r="AH5">
        <v>0</v>
      </c>
      <c r="AI5">
        <v>0</v>
      </c>
      <c r="AJ5">
        <v>0</v>
      </c>
      <c r="AK5">
        <v>22.911993765011825</v>
      </c>
      <c r="AL5">
        <v>0.99908509104991383</v>
      </c>
      <c r="AM5">
        <v>0</v>
      </c>
      <c r="AN5">
        <v>0</v>
      </c>
      <c r="AO5">
        <v>0</v>
      </c>
      <c r="AP5">
        <v>3.5120864184755591</v>
      </c>
      <c r="AQ5">
        <v>0</v>
      </c>
      <c r="AR5">
        <v>1.8627916643115936</v>
      </c>
      <c r="AS5">
        <v>7.0358135715135317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660.8405835176759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268.91371273082899</v>
      </c>
      <c r="L6">
        <v>1.9200307569082899</v>
      </c>
      <c r="M6">
        <v>61.247781801720244</v>
      </c>
      <c r="N6">
        <v>49.827576434805607</v>
      </c>
      <c r="O6">
        <v>70.389090862507359</v>
      </c>
      <c r="P6">
        <v>23.840837098084734</v>
      </c>
      <c r="Q6">
        <v>0</v>
      </c>
      <c r="R6">
        <v>10.56939971604354</v>
      </c>
      <c r="S6">
        <v>4.7999781052631585</v>
      </c>
      <c r="T6">
        <v>0</v>
      </c>
      <c r="U6">
        <v>59.649511753648774</v>
      </c>
      <c r="V6">
        <v>1.9208000000000001</v>
      </c>
      <c r="W6">
        <v>4.8019999999999996</v>
      </c>
      <c r="X6">
        <v>62.221890086264388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5.9079008772819472</v>
      </c>
      <c r="AG6">
        <v>0</v>
      </c>
      <c r="AH6">
        <v>0</v>
      </c>
      <c r="AI6">
        <v>0</v>
      </c>
      <c r="AJ6">
        <v>0</v>
      </c>
      <c r="AK6">
        <v>22.911993765011825</v>
      </c>
      <c r="AL6">
        <v>0.99908509104991383</v>
      </c>
      <c r="AM6">
        <v>0</v>
      </c>
      <c r="AN6">
        <v>0</v>
      </c>
      <c r="AO6">
        <v>0</v>
      </c>
      <c r="AP6">
        <v>3.5120864184755591</v>
      </c>
      <c r="AQ6">
        <v>0</v>
      </c>
      <c r="AR6">
        <v>1.1642448999999997</v>
      </c>
      <c r="AS6">
        <v>7.0358135715135317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661.6337339694079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268.91371273082899</v>
      </c>
      <c r="L7">
        <v>1.9200307569082899</v>
      </c>
      <c r="M7">
        <v>61.247781801720244</v>
      </c>
      <c r="N7">
        <v>49.827576434805607</v>
      </c>
      <c r="O7">
        <v>70.389090862507359</v>
      </c>
      <c r="P7">
        <v>23.840837098084734</v>
      </c>
      <c r="Q7">
        <v>0</v>
      </c>
      <c r="R7">
        <v>10.56939971604354</v>
      </c>
      <c r="S7">
        <v>4.7999781052631585</v>
      </c>
      <c r="T7">
        <v>0</v>
      </c>
      <c r="U7">
        <v>59.649511753648774</v>
      </c>
      <c r="V7">
        <v>1.9208000000000001</v>
      </c>
      <c r="W7">
        <v>4.8019999999999996</v>
      </c>
      <c r="X7">
        <v>14.406425426356591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5.9079008772819472</v>
      </c>
      <c r="AG7">
        <v>0</v>
      </c>
      <c r="AH7">
        <v>0</v>
      </c>
      <c r="AI7">
        <v>0</v>
      </c>
      <c r="AJ7">
        <v>0</v>
      </c>
      <c r="AK7">
        <v>22.911993765011825</v>
      </c>
      <c r="AL7">
        <v>0.99908509104991383</v>
      </c>
      <c r="AM7">
        <v>0</v>
      </c>
      <c r="AN7">
        <v>0</v>
      </c>
      <c r="AO7">
        <v>0</v>
      </c>
      <c r="AP7">
        <v>3.5120864184755591</v>
      </c>
      <c r="AQ7">
        <v>0</v>
      </c>
      <c r="AR7">
        <v>1.1642448999999997</v>
      </c>
      <c r="AS7">
        <v>7.0358135715135317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613.81826930950012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268.91371273082899</v>
      </c>
      <c r="L8">
        <v>1.9200307569082899</v>
      </c>
      <c r="M8">
        <v>61.247781801720244</v>
      </c>
      <c r="N8">
        <v>49.827576434805607</v>
      </c>
      <c r="O8">
        <v>70.389090862507359</v>
      </c>
      <c r="P8">
        <v>23.840837098084734</v>
      </c>
      <c r="Q8">
        <v>0</v>
      </c>
      <c r="R8">
        <v>10.56939971604354</v>
      </c>
      <c r="S8">
        <v>4.7999781052631585</v>
      </c>
      <c r="T8">
        <v>0</v>
      </c>
      <c r="U8">
        <v>59.649511753648774</v>
      </c>
      <c r="V8">
        <v>1.9208000000000001</v>
      </c>
      <c r="W8">
        <v>4.8019999999999996</v>
      </c>
      <c r="X8">
        <v>14.406425426356591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5.9079008772819472</v>
      </c>
      <c r="AG8">
        <v>0</v>
      </c>
      <c r="AH8">
        <v>0</v>
      </c>
      <c r="AI8">
        <v>0</v>
      </c>
      <c r="AJ8">
        <v>0</v>
      </c>
      <c r="AK8">
        <v>22.911993765011825</v>
      </c>
      <c r="AL8">
        <v>0.99908509104991383</v>
      </c>
      <c r="AM8">
        <v>0</v>
      </c>
      <c r="AN8">
        <v>0</v>
      </c>
      <c r="AO8">
        <v>0</v>
      </c>
      <c r="AP8">
        <v>3.5120864184755591</v>
      </c>
      <c r="AQ8">
        <v>0</v>
      </c>
      <c r="AR8">
        <v>1.1642448999999997</v>
      </c>
      <c r="AS8">
        <v>7.0358135715135317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613.81826930950012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268.91371273082899</v>
      </c>
      <c r="L9">
        <v>1.9200307569082899</v>
      </c>
      <c r="M9">
        <v>37.819606626192282</v>
      </c>
      <c r="N9">
        <v>49.827576434805607</v>
      </c>
      <c r="O9">
        <v>70.389090862507359</v>
      </c>
      <c r="P9">
        <v>23.840837098084734</v>
      </c>
      <c r="Q9">
        <v>0</v>
      </c>
      <c r="R9">
        <v>10.56939971604354</v>
      </c>
      <c r="S9">
        <v>4.7999781052631585</v>
      </c>
      <c r="T9">
        <v>0</v>
      </c>
      <c r="U9">
        <v>59.649511753648774</v>
      </c>
      <c r="V9">
        <v>1.9208000000000001</v>
      </c>
      <c r="W9">
        <v>4.8019999999999996</v>
      </c>
      <c r="X9">
        <v>14.406425426356591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5.9079008772819472</v>
      </c>
      <c r="AG9">
        <v>0</v>
      </c>
      <c r="AH9">
        <v>0</v>
      </c>
      <c r="AI9">
        <v>0</v>
      </c>
      <c r="AJ9">
        <v>0</v>
      </c>
      <c r="AK9">
        <v>22.911993765011825</v>
      </c>
      <c r="AL9">
        <v>0.99908509104991383</v>
      </c>
      <c r="AM9">
        <v>0</v>
      </c>
      <c r="AN9">
        <v>0</v>
      </c>
      <c r="AO9">
        <v>0</v>
      </c>
      <c r="AP9">
        <v>1.0806420086992543</v>
      </c>
      <c r="AQ9">
        <v>0</v>
      </c>
      <c r="AR9">
        <v>1.1642448999999997</v>
      </c>
      <c r="AS9">
        <v>2.2696171394588167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583.19245329214107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268.91371273082899</v>
      </c>
      <c r="L10">
        <v>1.9200307569082899</v>
      </c>
      <c r="M10">
        <v>33.611032876482213</v>
      </c>
      <c r="N10">
        <v>49.827576434805607</v>
      </c>
      <c r="O10">
        <v>70.389090862507359</v>
      </c>
      <c r="P10">
        <v>23.840837098084734</v>
      </c>
      <c r="Q10">
        <v>0</v>
      </c>
      <c r="R10">
        <v>10.56939971604354</v>
      </c>
      <c r="S10">
        <v>4.7999781052631585</v>
      </c>
      <c r="T10">
        <v>0</v>
      </c>
      <c r="U10">
        <v>59.649511753648774</v>
      </c>
      <c r="V10">
        <v>1.9208000000000001</v>
      </c>
      <c r="W10">
        <v>4.8019999999999996</v>
      </c>
      <c r="X10">
        <v>14.406425426356591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5.9079008772819472</v>
      </c>
      <c r="AG10">
        <v>0</v>
      </c>
      <c r="AH10">
        <v>0</v>
      </c>
      <c r="AI10">
        <v>0</v>
      </c>
      <c r="AJ10">
        <v>0</v>
      </c>
      <c r="AK10">
        <v>22.911993765011825</v>
      </c>
      <c r="AL10">
        <v>0.99908509104991383</v>
      </c>
      <c r="AM10">
        <v>0</v>
      </c>
      <c r="AN10">
        <v>0</v>
      </c>
      <c r="AO10">
        <v>0</v>
      </c>
      <c r="AP10">
        <v>1.0806420086992543</v>
      </c>
      <c r="AQ10">
        <v>0</v>
      </c>
      <c r="AR10">
        <v>1.1642448999999997</v>
      </c>
      <c r="AS10">
        <v>1.9859149970264645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578.70017739999878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268.91371273082899</v>
      </c>
      <c r="L11">
        <v>1.9200307569082899</v>
      </c>
      <c r="M11">
        <v>33.611032876482213</v>
      </c>
      <c r="N11">
        <v>34.986026089456601</v>
      </c>
      <c r="O11">
        <v>70.389090862507359</v>
      </c>
      <c r="P11">
        <v>14.439743979901301</v>
      </c>
      <c r="Q11">
        <v>0</v>
      </c>
      <c r="R11">
        <v>10.56939971604354</v>
      </c>
      <c r="S11">
        <v>4.7999781052631585</v>
      </c>
      <c r="T11">
        <v>0</v>
      </c>
      <c r="U11">
        <v>59.649511753648774</v>
      </c>
      <c r="V11">
        <v>1.9208000000000001</v>
      </c>
      <c r="W11">
        <v>4.8019999999999996</v>
      </c>
      <c r="X11">
        <v>14.406425426356591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5.9079008772819472</v>
      </c>
      <c r="AG11">
        <v>0</v>
      </c>
      <c r="AH11">
        <v>0</v>
      </c>
      <c r="AI11">
        <v>0</v>
      </c>
      <c r="AJ11">
        <v>0</v>
      </c>
      <c r="AK11">
        <v>22.911993765011825</v>
      </c>
      <c r="AL11">
        <v>0.99908509104991383</v>
      </c>
      <c r="AM11">
        <v>0</v>
      </c>
      <c r="AN11">
        <v>0</v>
      </c>
      <c r="AO11">
        <v>0</v>
      </c>
      <c r="AP11">
        <v>1.0806420086992543</v>
      </c>
      <c r="AQ11">
        <v>0</v>
      </c>
      <c r="AR11">
        <v>1.1642448999999997</v>
      </c>
      <c r="AS11">
        <v>1.9859149970264645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554.45753393646635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268.91371273082899</v>
      </c>
      <c r="L12">
        <v>1.9200307569082899</v>
      </c>
      <c r="M12">
        <v>33.611032876482213</v>
      </c>
      <c r="N12">
        <v>28.811841184355725</v>
      </c>
      <c r="O12">
        <v>70.389090862507359</v>
      </c>
      <c r="P12">
        <v>14.408545134262591</v>
      </c>
      <c r="Q12">
        <v>0</v>
      </c>
      <c r="R12">
        <v>10.56939971604354</v>
      </c>
      <c r="S12">
        <v>4.7999781052631585</v>
      </c>
      <c r="T12">
        <v>0</v>
      </c>
      <c r="U12">
        <v>59.649511753648774</v>
      </c>
      <c r="V12">
        <v>1.9208000000000001</v>
      </c>
      <c r="W12">
        <v>4.8019999999999996</v>
      </c>
      <c r="X12">
        <v>14.406425426356591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5.9079008772819472</v>
      </c>
      <c r="AG12">
        <v>0</v>
      </c>
      <c r="AH12">
        <v>0</v>
      </c>
      <c r="AI12">
        <v>0</v>
      </c>
      <c r="AJ12">
        <v>0</v>
      </c>
      <c r="AK12">
        <v>22.911993765011825</v>
      </c>
      <c r="AL12">
        <v>0.99908509104991383</v>
      </c>
      <c r="AM12">
        <v>0</v>
      </c>
      <c r="AN12">
        <v>0</v>
      </c>
      <c r="AO12">
        <v>0</v>
      </c>
      <c r="AP12">
        <v>1.0806420086992543</v>
      </c>
      <c r="AQ12">
        <v>0</v>
      </c>
      <c r="AR12">
        <v>1.1642448999999997</v>
      </c>
      <c r="AS12">
        <v>1.9859149970264645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548.25215018572669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268.91371273082899</v>
      </c>
      <c r="L13">
        <v>1.9200307569082899</v>
      </c>
      <c r="M13">
        <v>33.611032876482213</v>
      </c>
      <c r="N13">
        <v>28.811841184355725</v>
      </c>
      <c r="O13">
        <v>70.389090862507359</v>
      </c>
      <c r="P13">
        <v>14.408545134262591</v>
      </c>
      <c r="Q13">
        <v>0</v>
      </c>
      <c r="R13">
        <v>10.56939971604354</v>
      </c>
      <c r="S13">
        <v>4.7999781052631585</v>
      </c>
      <c r="T13">
        <v>0</v>
      </c>
      <c r="U13">
        <v>59.649511753648774</v>
      </c>
      <c r="V13">
        <v>1.9208000000000001</v>
      </c>
      <c r="W13">
        <v>4.8019999999999996</v>
      </c>
      <c r="X13">
        <v>14.406425426356591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5.9079008772819472</v>
      </c>
      <c r="AG13">
        <v>0</v>
      </c>
      <c r="AH13">
        <v>0</v>
      </c>
      <c r="AI13">
        <v>0</v>
      </c>
      <c r="AJ13">
        <v>0</v>
      </c>
      <c r="AK13">
        <v>22.911993765011825</v>
      </c>
      <c r="AL13">
        <v>0.99908509104991383</v>
      </c>
      <c r="AM13">
        <v>0</v>
      </c>
      <c r="AN13">
        <v>0</v>
      </c>
      <c r="AO13">
        <v>0</v>
      </c>
      <c r="AP13">
        <v>1.0806420086992543</v>
      </c>
      <c r="AQ13">
        <v>0</v>
      </c>
      <c r="AR13">
        <v>1.1642448999999997</v>
      </c>
      <c r="AS13">
        <v>2.1561362824858761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548.42237147118612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268.91371273082899</v>
      </c>
      <c r="L14">
        <v>1.9200307569082899</v>
      </c>
      <c r="M14">
        <v>33.611032876482213</v>
      </c>
      <c r="N14">
        <v>28.811841184355725</v>
      </c>
      <c r="O14">
        <v>70.389090862507359</v>
      </c>
      <c r="P14">
        <v>14.408545134262591</v>
      </c>
      <c r="Q14">
        <v>0</v>
      </c>
      <c r="R14">
        <v>10.56939971604354</v>
      </c>
      <c r="S14">
        <v>4.7999781052631585</v>
      </c>
      <c r="T14">
        <v>0</v>
      </c>
      <c r="U14">
        <v>59.649511753648774</v>
      </c>
      <c r="V14">
        <v>1.9208000000000001</v>
      </c>
      <c r="W14">
        <v>4.8019999999999996</v>
      </c>
      <c r="X14">
        <v>14.406425426356591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5.9079008772819472</v>
      </c>
      <c r="AG14">
        <v>0</v>
      </c>
      <c r="AH14">
        <v>0</v>
      </c>
      <c r="AI14">
        <v>0</v>
      </c>
      <c r="AJ14">
        <v>0</v>
      </c>
      <c r="AK14">
        <v>22.911993765011825</v>
      </c>
      <c r="AL14">
        <v>0.99908509104991383</v>
      </c>
      <c r="AM14">
        <v>0</v>
      </c>
      <c r="AN14">
        <v>0</v>
      </c>
      <c r="AO14">
        <v>0</v>
      </c>
      <c r="AP14">
        <v>1.0806420086992543</v>
      </c>
      <c r="AQ14">
        <v>0</v>
      </c>
      <c r="AR14">
        <v>1.1642448999999997</v>
      </c>
      <c r="AS14">
        <v>2.1561362824858761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548.42237147118612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268.91371273082899</v>
      </c>
      <c r="L15">
        <v>1.9200307569082899</v>
      </c>
      <c r="M15">
        <v>33.611032876482213</v>
      </c>
      <c r="N15">
        <v>28.811841184355725</v>
      </c>
      <c r="O15">
        <v>70.389090862507359</v>
      </c>
      <c r="P15">
        <v>14.408545134262591</v>
      </c>
      <c r="Q15">
        <v>0</v>
      </c>
      <c r="R15">
        <v>10.56939971604354</v>
      </c>
      <c r="S15">
        <v>4.7999781052631585</v>
      </c>
      <c r="T15">
        <v>0</v>
      </c>
      <c r="U15">
        <v>59.649511753648774</v>
      </c>
      <c r="V15">
        <v>1.9208000000000001</v>
      </c>
      <c r="W15">
        <v>4.8019999999999996</v>
      </c>
      <c r="X15">
        <v>14.406425426356591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5.9079008772819472</v>
      </c>
      <c r="AG15">
        <v>0</v>
      </c>
      <c r="AH15">
        <v>0</v>
      </c>
      <c r="AI15">
        <v>0</v>
      </c>
      <c r="AJ15">
        <v>0</v>
      </c>
      <c r="AK15">
        <v>22.911993765011825</v>
      </c>
      <c r="AL15">
        <v>0.99908509104991383</v>
      </c>
      <c r="AM15">
        <v>0</v>
      </c>
      <c r="AN15">
        <v>0</v>
      </c>
      <c r="AO15">
        <v>0</v>
      </c>
      <c r="AP15">
        <v>1.0806420086992543</v>
      </c>
      <c r="AQ15">
        <v>0</v>
      </c>
      <c r="AR15">
        <v>1.1642448999999997</v>
      </c>
      <c r="AS15">
        <v>2.1561362824858761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548.42237147118612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268.91371273082899</v>
      </c>
      <c r="L16">
        <v>1.9200307569082899</v>
      </c>
      <c r="M16">
        <v>33.611032876482213</v>
      </c>
      <c r="N16">
        <v>28.811841184355725</v>
      </c>
      <c r="O16">
        <v>70.389090862507359</v>
      </c>
      <c r="P16">
        <v>14.408545134262591</v>
      </c>
      <c r="Q16">
        <v>0</v>
      </c>
      <c r="R16">
        <v>10.56939971604354</v>
      </c>
      <c r="S16">
        <v>4.7999781052631585</v>
      </c>
      <c r="T16">
        <v>0</v>
      </c>
      <c r="U16">
        <v>59.649511753648774</v>
      </c>
      <c r="V16">
        <v>1.9208000000000001</v>
      </c>
      <c r="W16">
        <v>4.8019999999999996</v>
      </c>
      <c r="X16">
        <v>14.406425426356591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5.9079008772819472</v>
      </c>
      <c r="AG16">
        <v>0</v>
      </c>
      <c r="AH16">
        <v>0</v>
      </c>
      <c r="AI16">
        <v>0</v>
      </c>
      <c r="AJ16">
        <v>0</v>
      </c>
      <c r="AK16">
        <v>22.911993765011825</v>
      </c>
      <c r="AL16">
        <v>0.99908509104991383</v>
      </c>
      <c r="AM16">
        <v>0</v>
      </c>
      <c r="AN16">
        <v>0</v>
      </c>
      <c r="AO16">
        <v>0</v>
      </c>
      <c r="AP16">
        <v>1.0806420086992543</v>
      </c>
      <c r="AQ16">
        <v>0</v>
      </c>
      <c r="AR16">
        <v>1.1642448999999997</v>
      </c>
      <c r="AS16">
        <v>2.1561362824858761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548.42237147118612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268.91371273082899</v>
      </c>
      <c r="L17">
        <v>1.9200307569082899</v>
      </c>
      <c r="M17">
        <v>33.611032876482213</v>
      </c>
      <c r="N17">
        <v>28.811841184355725</v>
      </c>
      <c r="O17">
        <v>70.389090862507359</v>
      </c>
      <c r="P17">
        <v>14.408545134262591</v>
      </c>
      <c r="Q17">
        <v>0</v>
      </c>
      <c r="R17">
        <v>10.56939971604354</v>
      </c>
      <c r="S17">
        <v>4.7999781052631585</v>
      </c>
      <c r="T17">
        <v>0</v>
      </c>
      <c r="U17">
        <v>59.649511753648774</v>
      </c>
      <c r="V17">
        <v>1.9208000000000001</v>
      </c>
      <c r="W17">
        <v>4.8019999999999996</v>
      </c>
      <c r="X17">
        <v>14.406425426356591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5.9079008772819472</v>
      </c>
      <c r="AG17">
        <v>0</v>
      </c>
      <c r="AH17">
        <v>0</v>
      </c>
      <c r="AI17">
        <v>0</v>
      </c>
      <c r="AJ17">
        <v>0</v>
      </c>
      <c r="AK17">
        <v>22.911993765011825</v>
      </c>
      <c r="AL17">
        <v>0.99908509104991383</v>
      </c>
      <c r="AM17">
        <v>0</v>
      </c>
      <c r="AN17">
        <v>0</v>
      </c>
      <c r="AO17">
        <v>0</v>
      </c>
      <c r="AP17">
        <v>0.21612840173985085</v>
      </c>
      <c r="AQ17">
        <v>0</v>
      </c>
      <c r="AR17">
        <v>1.1642448999999997</v>
      </c>
      <c r="AS17">
        <v>2.1561362824858761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547.55785786422678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268.91371273082899</v>
      </c>
      <c r="L18">
        <v>1.9200307569082899</v>
      </c>
      <c r="M18">
        <v>33.611032876482213</v>
      </c>
      <c r="N18">
        <v>28.811841184355725</v>
      </c>
      <c r="O18">
        <v>70.389090862507359</v>
      </c>
      <c r="P18">
        <v>14.408545134262591</v>
      </c>
      <c r="Q18">
        <v>0</v>
      </c>
      <c r="R18">
        <v>10.56939971604354</v>
      </c>
      <c r="S18">
        <v>4.7999781052631585</v>
      </c>
      <c r="T18">
        <v>0</v>
      </c>
      <c r="U18">
        <v>59.649511753648774</v>
      </c>
      <c r="V18">
        <v>1.9208000000000001</v>
      </c>
      <c r="W18">
        <v>4.8019999999999996</v>
      </c>
      <c r="X18">
        <v>14.406425426356591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5.9079008772819472</v>
      </c>
      <c r="AG18">
        <v>0</v>
      </c>
      <c r="AH18">
        <v>0</v>
      </c>
      <c r="AI18">
        <v>0</v>
      </c>
      <c r="AJ18">
        <v>0</v>
      </c>
      <c r="AK18">
        <v>22.911993765011825</v>
      </c>
      <c r="AL18">
        <v>0.99908509104991383</v>
      </c>
      <c r="AM18">
        <v>0</v>
      </c>
      <c r="AN18">
        <v>0</v>
      </c>
      <c r="AO18">
        <v>0</v>
      </c>
      <c r="AP18">
        <v>0.21612840173985085</v>
      </c>
      <c r="AQ18">
        <v>0</v>
      </c>
      <c r="AR18">
        <v>1.1642448999999997</v>
      </c>
      <c r="AS18">
        <v>2.1561362824858761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547.55785786422678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268.91371273082899</v>
      </c>
      <c r="L19">
        <v>1.9200307569082899</v>
      </c>
      <c r="M19">
        <v>33.611032876482213</v>
      </c>
      <c r="N19">
        <v>28.811841184355725</v>
      </c>
      <c r="O19">
        <v>70.389090862507359</v>
      </c>
      <c r="P19">
        <v>14.408545134262591</v>
      </c>
      <c r="Q19">
        <v>0</v>
      </c>
      <c r="R19">
        <v>10.56939971604354</v>
      </c>
      <c r="S19">
        <v>4.7999781052631585</v>
      </c>
      <c r="T19">
        <v>0</v>
      </c>
      <c r="U19">
        <v>59.649511753648774</v>
      </c>
      <c r="V19">
        <v>1.9208000000000001</v>
      </c>
      <c r="W19">
        <v>4.8019999999999996</v>
      </c>
      <c r="X19">
        <v>14.406425426356591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5.9079008772819472</v>
      </c>
      <c r="AG19">
        <v>0</v>
      </c>
      <c r="AH19">
        <v>0</v>
      </c>
      <c r="AI19">
        <v>0</v>
      </c>
      <c r="AJ19">
        <v>0</v>
      </c>
      <c r="AK19">
        <v>22.911993765011825</v>
      </c>
      <c r="AL19">
        <v>0.99908509104991383</v>
      </c>
      <c r="AM19">
        <v>0</v>
      </c>
      <c r="AN19">
        <v>0</v>
      </c>
      <c r="AO19">
        <v>0</v>
      </c>
      <c r="AP19">
        <v>0.21612840173985085</v>
      </c>
      <c r="AQ19">
        <v>0</v>
      </c>
      <c r="AR19">
        <v>1.1642448999999997</v>
      </c>
      <c r="AS19">
        <v>2.2696171394588167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547.67133872119962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268.91371273082899</v>
      </c>
      <c r="L20">
        <v>1.9200307569082899</v>
      </c>
      <c r="M20">
        <v>33.611032876482213</v>
      </c>
      <c r="N20">
        <v>28.811841184355725</v>
      </c>
      <c r="O20">
        <v>70.389090862507359</v>
      </c>
      <c r="P20">
        <v>14.408545134262591</v>
      </c>
      <c r="Q20">
        <v>0</v>
      </c>
      <c r="R20">
        <v>10.56939971604354</v>
      </c>
      <c r="S20">
        <v>4.7999781052631585</v>
      </c>
      <c r="T20">
        <v>0</v>
      </c>
      <c r="U20">
        <v>59.649511753648774</v>
      </c>
      <c r="V20">
        <v>1.9208000000000001</v>
      </c>
      <c r="W20">
        <v>4.8019999999999996</v>
      </c>
      <c r="X20">
        <v>14.406425426356591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5.9079008772819472</v>
      </c>
      <c r="AG20">
        <v>0</v>
      </c>
      <c r="AH20">
        <v>0</v>
      </c>
      <c r="AI20">
        <v>0</v>
      </c>
      <c r="AJ20">
        <v>0</v>
      </c>
      <c r="AK20">
        <v>22.911993765011825</v>
      </c>
      <c r="AL20">
        <v>0.99908509104991383</v>
      </c>
      <c r="AM20">
        <v>0</v>
      </c>
      <c r="AN20">
        <v>0</v>
      </c>
      <c r="AO20">
        <v>0</v>
      </c>
      <c r="AP20">
        <v>0.21612840173985085</v>
      </c>
      <c r="AQ20">
        <v>9.8141164506349199</v>
      </c>
      <c r="AR20">
        <v>1.1642448999999997</v>
      </c>
      <c r="AS20">
        <v>2.2696171394588167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557.48545517183459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268.91371273082899</v>
      </c>
      <c r="L21">
        <v>1.9200307569082899</v>
      </c>
      <c r="M21">
        <v>61.247781801720244</v>
      </c>
      <c r="N21">
        <v>49.827576434805607</v>
      </c>
      <c r="O21">
        <v>70.389090862507359</v>
      </c>
      <c r="P21">
        <v>23.840837098084734</v>
      </c>
      <c r="Q21">
        <v>0</v>
      </c>
      <c r="R21">
        <v>10.56939971604354</v>
      </c>
      <c r="S21">
        <v>4.7999781052631585</v>
      </c>
      <c r="T21">
        <v>0</v>
      </c>
      <c r="U21">
        <v>59.649511753648774</v>
      </c>
      <c r="V21">
        <v>1.9208000000000001</v>
      </c>
      <c r="W21">
        <v>4.8019999999999996</v>
      </c>
      <c r="X21">
        <v>14.406425426356591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5.9079008772819472</v>
      </c>
      <c r="AG21">
        <v>0</v>
      </c>
      <c r="AH21">
        <v>0</v>
      </c>
      <c r="AI21">
        <v>0</v>
      </c>
      <c r="AJ21">
        <v>0</v>
      </c>
      <c r="AK21">
        <v>22.911993765011825</v>
      </c>
      <c r="AL21">
        <v>0.99908509104991383</v>
      </c>
      <c r="AM21">
        <v>0</v>
      </c>
      <c r="AN21">
        <v>0</v>
      </c>
      <c r="AO21">
        <v>0</v>
      </c>
      <c r="AP21">
        <v>0.21612840173985085</v>
      </c>
      <c r="AQ21">
        <v>10.359344718730158</v>
      </c>
      <c r="AR21">
        <v>1.1642448999999997</v>
      </c>
      <c r="AS21">
        <v>2.5533192818911687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616.39916172187225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268.91371273082899</v>
      </c>
      <c r="L22">
        <v>1.9200307569082899</v>
      </c>
      <c r="M22">
        <v>61.247781801720244</v>
      </c>
      <c r="N22">
        <v>49.827576434805607</v>
      </c>
      <c r="O22">
        <v>70.389090862507359</v>
      </c>
      <c r="P22">
        <v>23.840837098084734</v>
      </c>
      <c r="Q22">
        <v>0</v>
      </c>
      <c r="R22">
        <v>10.56939971604354</v>
      </c>
      <c r="S22">
        <v>4.7999781052631585</v>
      </c>
      <c r="T22">
        <v>0</v>
      </c>
      <c r="U22">
        <v>59.649511753648774</v>
      </c>
      <c r="V22">
        <v>1.9208000000000001</v>
      </c>
      <c r="W22">
        <v>4.8019999999999996</v>
      </c>
      <c r="X22">
        <v>14.406425426356591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6.9509850752143416</v>
      </c>
      <c r="AF22">
        <v>5.9079008772819472</v>
      </c>
      <c r="AG22">
        <v>0</v>
      </c>
      <c r="AH22">
        <v>0</v>
      </c>
      <c r="AI22">
        <v>0</v>
      </c>
      <c r="AJ22">
        <v>0</v>
      </c>
      <c r="AK22">
        <v>22.911993765011825</v>
      </c>
      <c r="AL22">
        <v>0.99908509104991383</v>
      </c>
      <c r="AM22">
        <v>0</v>
      </c>
      <c r="AN22">
        <v>0</v>
      </c>
      <c r="AO22">
        <v>0</v>
      </c>
      <c r="AP22">
        <v>0.21612840173985085</v>
      </c>
      <c r="AQ22">
        <v>20.718690130634922</v>
      </c>
      <c r="AR22">
        <v>1.1642448999999997</v>
      </c>
      <c r="AS22">
        <v>2.5533192818911687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633.70949220899138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268.91371273082899</v>
      </c>
      <c r="L23">
        <v>1.9200307569082899</v>
      </c>
      <c r="M23">
        <v>61.247781801720244</v>
      </c>
      <c r="N23">
        <v>49.827576434805607</v>
      </c>
      <c r="O23">
        <v>70.389090862507359</v>
      </c>
      <c r="P23">
        <v>23.840837098084734</v>
      </c>
      <c r="Q23">
        <v>0</v>
      </c>
      <c r="R23">
        <v>10.56939971604354</v>
      </c>
      <c r="S23">
        <v>4.7999781052631585</v>
      </c>
      <c r="T23">
        <v>0</v>
      </c>
      <c r="U23">
        <v>59.649511753648774</v>
      </c>
      <c r="V23">
        <v>1.9208000000000001</v>
      </c>
      <c r="W23">
        <v>11.691259600645855</v>
      </c>
      <c r="X23">
        <v>43.189132451332917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6.9509850752143416</v>
      </c>
      <c r="AF23">
        <v>5.9079008772819472</v>
      </c>
      <c r="AG23">
        <v>0</v>
      </c>
      <c r="AH23">
        <v>0</v>
      </c>
      <c r="AI23">
        <v>0</v>
      </c>
      <c r="AJ23">
        <v>0</v>
      </c>
      <c r="AK23">
        <v>22.911993765011825</v>
      </c>
      <c r="AL23">
        <v>0.99908509104991383</v>
      </c>
      <c r="AM23">
        <v>0</v>
      </c>
      <c r="AN23">
        <v>0</v>
      </c>
      <c r="AO23">
        <v>0</v>
      </c>
      <c r="AP23">
        <v>0.21612840173985085</v>
      </c>
      <c r="AQ23">
        <v>20.718690130634922</v>
      </c>
      <c r="AR23">
        <v>1.1642448999999997</v>
      </c>
      <c r="AS23">
        <v>2.5533192818911687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669.38145883461357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268.91371273082899</v>
      </c>
      <c r="L24">
        <v>1.9200307569082899</v>
      </c>
      <c r="M24">
        <v>61.247781801720244</v>
      </c>
      <c r="N24">
        <v>49.827576434805607</v>
      </c>
      <c r="O24">
        <v>70.389090862507359</v>
      </c>
      <c r="P24">
        <v>23.840837098084734</v>
      </c>
      <c r="Q24">
        <v>0</v>
      </c>
      <c r="R24">
        <v>10.56939971604354</v>
      </c>
      <c r="S24">
        <v>4.7999781052631585</v>
      </c>
      <c r="T24">
        <v>0</v>
      </c>
      <c r="U24">
        <v>59.649511753648774</v>
      </c>
      <c r="V24">
        <v>1.9208000000000001</v>
      </c>
      <c r="W24">
        <v>14.6816027135506</v>
      </c>
      <c r="X24">
        <v>62.221890086264388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6.9509850752143416</v>
      </c>
      <c r="AF24">
        <v>5.9079008772819472</v>
      </c>
      <c r="AG24">
        <v>0</v>
      </c>
      <c r="AH24">
        <v>7.98899136</v>
      </c>
      <c r="AI24">
        <v>0</v>
      </c>
      <c r="AJ24">
        <v>0</v>
      </c>
      <c r="AK24">
        <v>22.911993765011825</v>
      </c>
      <c r="AL24">
        <v>0.99908509104991383</v>
      </c>
      <c r="AM24">
        <v>0</v>
      </c>
      <c r="AN24">
        <v>0</v>
      </c>
      <c r="AO24">
        <v>0</v>
      </c>
      <c r="AP24">
        <v>0.21612840173985085</v>
      </c>
      <c r="AQ24">
        <v>20.718690130634922</v>
      </c>
      <c r="AR24">
        <v>1.1642448999999997</v>
      </c>
      <c r="AS24">
        <v>2.5533192818911687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699.39355094244968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316.93384468257176</v>
      </c>
      <c r="L25">
        <v>5.759879044535829</v>
      </c>
      <c r="M25">
        <v>61.247781801720244</v>
      </c>
      <c r="N25">
        <v>49.827576434805607</v>
      </c>
      <c r="O25">
        <v>70.389090862507359</v>
      </c>
      <c r="P25">
        <v>23.840837098084734</v>
      </c>
      <c r="Q25">
        <v>0</v>
      </c>
      <c r="R25">
        <v>17.883042240506327</v>
      </c>
      <c r="S25">
        <v>11.129663526226734</v>
      </c>
      <c r="T25">
        <v>0</v>
      </c>
      <c r="U25">
        <v>59.649511753648774</v>
      </c>
      <c r="V25">
        <v>4.6525499426386228</v>
      </c>
      <c r="W25">
        <v>14.6816027135506</v>
      </c>
      <c r="X25">
        <v>62.221890086264388</v>
      </c>
      <c r="Y25">
        <v>0</v>
      </c>
      <c r="Z25">
        <v>0</v>
      </c>
      <c r="AA25">
        <v>0</v>
      </c>
      <c r="AB25">
        <v>5.5547152381095257</v>
      </c>
      <c r="AC25">
        <v>0</v>
      </c>
      <c r="AD25">
        <v>0</v>
      </c>
      <c r="AE25">
        <v>6.9509850752143416</v>
      </c>
      <c r="AF25">
        <v>5.9079008772819472</v>
      </c>
      <c r="AG25">
        <v>0</v>
      </c>
      <c r="AH25">
        <v>15.97798272</v>
      </c>
      <c r="AI25">
        <v>0</v>
      </c>
      <c r="AJ25">
        <v>0</v>
      </c>
      <c r="AK25">
        <v>22.911993765011825</v>
      </c>
      <c r="AL25">
        <v>0.99908509104991383</v>
      </c>
      <c r="AM25">
        <v>0</v>
      </c>
      <c r="AN25">
        <v>0</v>
      </c>
      <c r="AO25">
        <v>0</v>
      </c>
      <c r="AP25">
        <v>0.21612840173985085</v>
      </c>
      <c r="AQ25">
        <v>31.078034849365082</v>
      </c>
      <c r="AR25">
        <v>1.1642448999999997</v>
      </c>
      <c r="AS25">
        <v>2.5533192818911687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791.53166038672464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364.95394807302227</v>
      </c>
      <c r="L26">
        <v>5.759879044535829</v>
      </c>
      <c r="M26">
        <v>61.247781801720244</v>
      </c>
      <c r="N26">
        <v>49.827576434805607</v>
      </c>
      <c r="O26">
        <v>70.389090862507359</v>
      </c>
      <c r="P26">
        <v>23.840837098084734</v>
      </c>
      <c r="Q26">
        <v>0</v>
      </c>
      <c r="R26">
        <v>17.883042240506327</v>
      </c>
      <c r="S26">
        <v>11.129663526226734</v>
      </c>
      <c r="T26">
        <v>0</v>
      </c>
      <c r="U26">
        <v>59.649511753648774</v>
      </c>
      <c r="V26">
        <v>7.6517796689895476</v>
      </c>
      <c r="W26">
        <v>14.680059307829817</v>
      </c>
      <c r="X26">
        <v>62.223020604101926</v>
      </c>
      <c r="Y26">
        <v>0</v>
      </c>
      <c r="Z26">
        <v>0</v>
      </c>
      <c r="AA26">
        <v>0</v>
      </c>
      <c r="AB26">
        <v>5.5547152381095257</v>
      </c>
      <c r="AC26">
        <v>0</v>
      </c>
      <c r="AD26">
        <v>3.8537617485238456</v>
      </c>
      <c r="AE26">
        <v>13.901970589633672</v>
      </c>
      <c r="AF26">
        <v>11.81580106135903</v>
      </c>
      <c r="AG26">
        <v>0</v>
      </c>
      <c r="AH26">
        <v>23.966974079999996</v>
      </c>
      <c r="AI26">
        <v>0</v>
      </c>
      <c r="AJ26">
        <v>0</v>
      </c>
      <c r="AK26">
        <v>22.911993765011825</v>
      </c>
      <c r="AL26">
        <v>0.99908509104991383</v>
      </c>
      <c r="AM26">
        <v>0</v>
      </c>
      <c r="AN26">
        <v>0</v>
      </c>
      <c r="AO26">
        <v>0</v>
      </c>
      <c r="AP26">
        <v>0.21612840173985085</v>
      </c>
      <c r="AQ26">
        <v>31.078034849365082</v>
      </c>
      <c r="AR26">
        <v>1.1642448999999997</v>
      </c>
      <c r="AS26">
        <v>2.5533192818911687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867.25221942266319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412.9740312698284</v>
      </c>
      <c r="L27">
        <v>5.759879044535829</v>
      </c>
      <c r="M27">
        <v>61.247781801720244</v>
      </c>
      <c r="N27">
        <v>49.827576434805607</v>
      </c>
      <c r="O27">
        <v>70.389090862507359</v>
      </c>
      <c r="P27">
        <v>23.840837098084734</v>
      </c>
      <c r="Q27">
        <v>0</v>
      </c>
      <c r="R27">
        <v>16.170550215422274</v>
      </c>
      <c r="S27">
        <v>11.129663526226734</v>
      </c>
      <c r="T27">
        <v>0</v>
      </c>
      <c r="U27">
        <v>59.649511753648774</v>
      </c>
      <c r="V27">
        <v>7.6521180307455809</v>
      </c>
      <c r="W27">
        <v>14.67055177109515</v>
      </c>
      <c r="X27">
        <v>62.2217593938025</v>
      </c>
      <c r="Y27">
        <v>0</v>
      </c>
      <c r="Z27">
        <v>0.46396923999999989</v>
      </c>
      <c r="AA27">
        <v>2.966003144303798</v>
      </c>
      <c r="AB27">
        <v>11.109430915378841</v>
      </c>
      <c r="AC27">
        <v>4.0823532757970789</v>
      </c>
      <c r="AD27">
        <v>7.7075234970476911</v>
      </c>
      <c r="AE27">
        <v>20.852955664848015</v>
      </c>
      <c r="AF27">
        <v>17.723701938640975</v>
      </c>
      <c r="AG27">
        <v>0</v>
      </c>
      <c r="AH27">
        <v>31.95596544</v>
      </c>
      <c r="AI27">
        <v>0</v>
      </c>
      <c r="AJ27">
        <v>0</v>
      </c>
      <c r="AK27">
        <v>22.911993765011825</v>
      </c>
      <c r="AL27">
        <v>0.99908509104991383</v>
      </c>
      <c r="AM27">
        <v>1.7428763311327831</v>
      </c>
      <c r="AN27">
        <v>0</v>
      </c>
      <c r="AO27">
        <v>0</v>
      </c>
      <c r="AP27">
        <v>0.21612840173985085</v>
      </c>
      <c r="AQ27">
        <v>31.078034849365082</v>
      </c>
      <c r="AR27">
        <v>1.1642448999999997</v>
      </c>
      <c r="AS27">
        <v>2.5533192818911687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953.06093693863011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460.99409966280064</v>
      </c>
      <c r="L28">
        <v>5.759879044535829</v>
      </c>
      <c r="M28">
        <v>61.247781801720244</v>
      </c>
      <c r="N28">
        <v>49.827576434805607</v>
      </c>
      <c r="O28">
        <v>70.389090862507359</v>
      </c>
      <c r="P28">
        <v>23.840837098084734</v>
      </c>
      <c r="Q28">
        <v>0</v>
      </c>
      <c r="R28">
        <v>17.881548478272901</v>
      </c>
      <c r="S28">
        <v>11.129663526226734</v>
      </c>
      <c r="T28">
        <v>0</v>
      </c>
      <c r="U28">
        <v>59.649511753648774</v>
      </c>
      <c r="V28">
        <v>7.6463799655765934</v>
      </c>
      <c r="W28">
        <v>14.67055177109515</v>
      </c>
      <c r="X28">
        <v>62.2217593938025</v>
      </c>
      <c r="Y28">
        <v>0</v>
      </c>
      <c r="Z28">
        <v>5.500819467545452</v>
      </c>
      <c r="AA28">
        <v>5.9266743481012671</v>
      </c>
      <c r="AB28">
        <v>11.109430915378841</v>
      </c>
      <c r="AC28">
        <v>12.259413707633108</v>
      </c>
      <c r="AD28">
        <v>11.56128524557154</v>
      </c>
      <c r="AE28">
        <v>20.852955664848015</v>
      </c>
      <c r="AF28">
        <v>23.631602122718061</v>
      </c>
      <c r="AG28">
        <v>0</v>
      </c>
      <c r="AH28">
        <v>47.933948159999993</v>
      </c>
      <c r="AI28">
        <v>0</v>
      </c>
      <c r="AJ28">
        <v>0</v>
      </c>
      <c r="AK28">
        <v>22.911993765011825</v>
      </c>
      <c r="AL28">
        <v>0.99908509104991383</v>
      </c>
      <c r="AM28">
        <v>4.4437722783195799</v>
      </c>
      <c r="AN28">
        <v>0</v>
      </c>
      <c r="AO28">
        <v>0</v>
      </c>
      <c r="AP28">
        <v>0.21612840173985085</v>
      </c>
      <c r="AQ28">
        <v>33.552534399999999</v>
      </c>
      <c r="AR28">
        <v>1.1642448999999997</v>
      </c>
      <c r="AS28">
        <v>2.5533192818911687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1049.8758875428855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489.43745541850444</v>
      </c>
      <c r="L29">
        <v>5.759879044535829</v>
      </c>
      <c r="M29">
        <v>61.247781801720244</v>
      </c>
      <c r="N29">
        <v>49.827576434805607</v>
      </c>
      <c r="O29">
        <v>70.389090862507359</v>
      </c>
      <c r="P29">
        <v>23.840837098084734</v>
      </c>
      <c r="Q29">
        <v>0</v>
      </c>
      <c r="R29">
        <v>17.876125482510542</v>
      </c>
      <c r="S29">
        <v>11.132691152941177</v>
      </c>
      <c r="T29">
        <v>0</v>
      </c>
      <c r="U29">
        <v>59.649511753648774</v>
      </c>
      <c r="V29">
        <v>7.6463799655765934</v>
      </c>
      <c r="W29">
        <v>14.67055177109515</v>
      </c>
      <c r="X29">
        <v>62.2217593938025</v>
      </c>
      <c r="Y29">
        <v>0</v>
      </c>
      <c r="Z29">
        <v>5.500819467545452</v>
      </c>
      <c r="AA29">
        <v>11.664058000000002</v>
      </c>
      <c r="AB29">
        <v>11.109430915378841</v>
      </c>
      <c r="AC29">
        <v>12.259413707633108</v>
      </c>
      <c r="AD29">
        <v>11.56128524557154</v>
      </c>
      <c r="AE29">
        <v>20.852955664848015</v>
      </c>
      <c r="AF29">
        <v>23.631602122718061</v>
      </c>
      <c r="AG29">
        <v>0</v>
      </c>
      <c r="AH29">
        <v>55.922939519999993</v>
      </c>
      <c r="AI29">
        <v>1.6108790956794972</v>
      </c>
      <c r="AJ29">
        <v>0</v>
      </c>
      <c r="AK29">
        <v>22.911993765011825</v>
      </c>
      <c r="AL29">
        <v>0.99908509104991383</v>
      </c>
      <c r="AM29">
        <v>4.4437722783195799</v>
      </c>
      <c r="AN29">
        <v>0</v>
      </c>
      <c r="AO29">
        <v>0</v>
      </c>
      <c r="AP29">
        <v>0.21612840173985085</v>
      </c>
      <c r="AQ29">
        <v>33.552534399999999</v>
      </c>
      <c r="AR29">
        <v>1.1642448999999997</v>
      </c>
      <c r="AS29">
        <v>2.5533192818911687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1093.6541020371196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489.43745541850444</v>
      </c>
      <c r="L30">
        <v>5.7599539208010295</v>
      </c>
      <c r="M30">
        <v>61.247781801720244</v>
      </c>
      <c r="N30">
        <v>49.827576434805607</v>
      </c>
      <c r="O30">
        <v>70.389090862507359</v>
      </c>
      <c r="P30">
        <v>23.840837098084734</v>
      </c>
      <c r="Q30">
        <v>0</v>
      </c>
      <c r="R30">
        <v>17.876125482510542</v>
      </c>
      <c r="S30">
        <v>11.132691152941177</v>
      </c>
      <c r="T30">
        <v>0</v>
      </c>
      <c r="U30">
        <v>59.649511753648774</v>
      </c>
      <c r="V30">
        <v>7.6463799655765934</v>
      </c>
      <c r="W30">
        <v>14.67055177109515</v>
      </c>
      <c r="X30">
        <v>62.2217593938025</v>
      </c>
      <c r="Y30">
        <v>0</v>
      </c>
      <c r="Z30">
        <v>5.500819467545452</v>
      </c>
      <c r="AA30">
        <v>11.664058000000002</v>
      </c>
      <c r="AB30">
        <v>11.109430915378841</v>
      </c>
      <c r="AC30">
        <v>12.259413707633108</v>
      </c>
      <c r="AD30">
        <v>11.56128524557154</v>
      </c>
      <c r="AE30">
        <v>20.852955664848015</v>
      </c>
      <c r="AF30">
        <v>23.631602122718061</v>
      </c>
      <c r="AG30">
        <v>0</v>
      </c>
      <c r="AH30">
        <v>57.92018736</v>
      </c>
      <c r="AI30">
        <v>6.8967097545954426</v>
      </c>
      <c r="AJ30">
        <v>0</v>
      </c>
      <c r="AK30">
        <v>22.911993765011825</v>
      </c>
      <c r="AL30">
        <v>4.9954247092082618</v>
      </c>
      <c r="AM30">
        <v>4.4437722783195799</v>
      </c>
      <c r="AN30">
        <v>0</v>
      </c>
      <c r="AO30">
        <v>0</v>
      </c>
      <c r="AP30">
        <v>0.21612840173985085</v>
      </c>
      <c r="AQ30">
        <v>33.552534399999999</v>
      </c>
      <c r="AR30">
        <v>1.6299430356884053</v>
      </c>
      <c r="AS30">
        <v>2.5533192818911687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1105.3992931661476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460.99409966280064</v>
      </c>
      <c r="L31">
        <v>5.7599605131535823</v>
      </c>
      <c r="M31">
        <v>61.247781801720244</v>
      </c>
      <c r="N31">
        <v>49.827576434805607</v>
      </c>
      <c r="O31">
        <v>70.389090862507359</v>
      </c>
      <c r="P31">
        <v>23.840837098084734</v>
      </c>
      <c r="Q31">
        <v>0</v>
      </c>
      <c r="R31">
        <v>17.876125482510542</v>
      </c>
      <c r="S31">
        <v>11.132691152941177</v>
      </c>
      <c r="T31">
        <v>0</v>
      </c>
      <c r="U31">
        <v>59.649511753648774</v>
      </c>
      <c r="V31">
        <v>7.6463799655765934</v>
      </c>
      <c r="W31">
        <v>14.67055177109515</v>
      </c>
      <c r="X31">
        <v>62.2217593938025</v>
      </c>
      <c r="Y31">
        <v>0</v>
      </c>
      <c r="Z31">
        <v>5.500819467545452</v>
      </c>
      <c r="AA31">
        <v>11.664058000000002</v>
      </c>
      <c r="AB31">
        <v>11.109430915378841</v>
      </c>
      <c r="AC31">
        <v>12.259413707633108</v>
      </c>
      <c r="AD31">
        <v>11.56128524557154</v>
      </c>
      <c r="AE31">
        <v>20.852955664848015</v>
      </c>
      <c r="AF31">
        <v>23.631602122718061</v>
      </c>
      <c r="AG31">
        <v>0</v>
      </c>
      <c r="AH31">
        <v>59.198425907328399</v>
      </c>
      <c r="AI31">
        <v>6.8967097545954426</v>
      </c>
      <c r="AJ31">
        <v>0</v>
      </c>
      <c r="AK31">
        <v>22.911993765011825</v>
      </c>
      <c r="AL31">
        <v>50.786816509208258</v>
      </c>
      <c r="AM31">
        <v>4.4437722783195799</v>
      </c>
      <c r="AN31">
        <v>0</v>
      </c>
      <c r="AO31">
        <v>0</v>
      </c>
      <c r="AP31">
        <v>2.6475728115161559</v>
      </c>
      <c r="AQ31">
        <v>33.552534399999999</v>
      </c>
      <c r="AR31">
        <v>16.765126735688401</v>
      </c>
      <c r="AS31">
        <v>2.2696171394588167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1141.3085003174688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412.97539487829715</v>
      </c>
      <c r="L32">
        <v>5.7600569594182751</v>
      </c>
      <c r="M32">
        <v>61.247781801720244</v>
      </c>
      <c r="N32">
        <v>49.827576434805607</v>
      </c>
      <c r="O32">
        <v>70.389090862507359</v>
      </c>
      <c r="P32">
        <v>23.840837098084734</v>
      </c>
      <c r="Q32">
        <v>0</v>
      </c>
      <c r="R32">
        <v>17.876125482510542</v>
      </c>
      <c r="S32">
        <v>10.357031238693468</v>
      </c>
      <c r="T32">
        <v>0</v>
      </c>
      <c r="U32">
        <v>59.649511753648774</v>
      </c>
      <c r="V32">
        <v>7.6463799655765934</v>
      </c>
      <c r="W32">
        <v>14.67055177109515</v>
      </c>
      <c r="X32">
        <v>62.2217593938025</v>
      </c>
      <c r="Y32">
        <v>0</v>
      </c>
      <c r="Z32">
        <v>5.500819467545452</v>
      </c>
      <c r="AA32">
        <v>11.664058000000002</v>
      </c>
      <c r="AB32">
        <v>11.109430915378841</v>
      </c>
      <c r="AC32">
        <v>12.259413707633108</v>
      </c>
      <c r="AD32">
        <v>11.56128524557154</v>
      </c>
      <c r="AE32">
        <v>20.852955664848015</v>
      </c>
      <c r="AF32">
        <v>23.631602122718061</v>
      </c>
      <c r="AG32">
        <v>0</v>
      </c>
      <c r="AH32">
        <v>59.198425907328399</v>
      </c>
      <c r="AI32">
        <v>6.8967097545954426</v>
      </c>
      <c r="AJ32">
        <v>0</v>
      </c>
      <c r="AK32">
        <v>22.911993765011825</v>
      </c>
      <c r="AL32">
        <v>50.786816509208258</v>
      </c>
      <c r="AM32">
        <v>4.4437722783195799</v>
      </c>
      <c r="AN32">
        <v>0</v>
      </c>
      <c r="AO32">
        <v>0</v>
      </c>
      <c r="AP32">
        <v>2.6475728115161559</v>
      </c>
      <c r="AQ32">
        <v>33.552534399999999</v>
      </c>
      <c r="AR32">
        <v>16.765126735688401</v>
      </c>
      <c r="AS32">
        <v>2.2696171394588167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1092.5142320649823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412.97182283903072</v>
      </c>
      <c r="L33">
        <v>5.7600606294027568</v>
      </c>
      <c r="M33">
        <v>61.247781801720244</v>
      </c>
      <c r="N33">
        <v>49.827576434805607</v>
      </c>
      <c r="O33">
        <v>70.389090862507359</v>
      </c>
      <c r="P33">
        <v>23.840837098084734</v>
      </c>
      <c r="Q33">
        <v>0</v>
      </c>
      <c r="R33">
        <v>17.876125482510542</v>
      </c>
      <c r="S33">
        <v>10.57161645907769</v>
      </c>
      <c r="T33">
        <v>0</v>
      </c>
      <c r="U33">
        <v>59.649511753648774</v>
      </c>
      <c r="V33">
        <v>7.6463799655765934</v>
      </c>
      <c r="W33">
        <v>14.67055177109515</v>
      </c>
      <c r="X33">
        <v>62.2217593938025</v>
      </c>
      <c r="Y33">
        <v>0</v>
      </c>
      <c r="Z33">
        <v>5.500819467545452</v>
      </c>
      <c r="AA33">
        <v>5.9266743481012671</v>
      </c>
      <c r="AB33">
        <v>11.109430915378841</v>
      </c>
      <c r="AC33">
        <v>12.259413707633108</v>
      </c>
      <c r="AD33">
        <v>11.56128524557154</v>
      </c>
      <c r="AE33">
        <v>20.852955664848015</v>
      </c>
      <c r="AF33">
        <v>23.631602122718061</v>
      </c>
      <c r="AG33">
        <v>0</v>
      </c>
      <c r="AH33">
        <v>49.931195999999993</v>
      </c>
      <c r="AI33">
        <v>6.8967097545954426</v>
      </c>
      <c r="AJ33">
        <v>0</v>
      </c>
      <c r="AK33">
        <v>22.911993765011825</v>
      </c>
      <c r="AL33">
        <v>50.786816509208258</v>
      </c>
      <c r="AM33">
        <v>4.4437722783195799</v>
      </c>
      <c r="AN33">
        <v>0</v>
      </c>
      <c r="AO33">
        <v>0</v>
      </c>
      <c r="AP33">
        <v>2.6475728115161559</v>
      </c>
      <c r="AQ33">
        <v>33.552534399999999</v>
      </c>
      <c r="AR33">
        <v>2.794187935688405</v>
      </c>
      <c r="AS33">
        <v>2.2696171394588167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1063.7496965568575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412.97334404225614</v>
      </c>
      <c r="L34">
        <v>5.7600606294027568</v>
      </c>
      <c r="M34">
        <v>61.247781801720244</v>
      </c>
      <c r="N34">
        <v>49.827576434805607</v>
      </c>
      <c r="O34">
        <v>70.389090862507359</v>
      </c>
      <c r="P34">
        <v>23.840837098084734</v>
      </c>
      <c r="Q34">
        <v>0</v>
      </c>
      <c r="R34">
        <v>17.876125482510542</v>
      </c>
      <c r="S34">
        <v>11.127827564497041</v>
      </c>
      <c r="T34">
        <v>0</v>
      </c>
      <c r="U34">
        <v>59.649511753648774</v>
      </c>
      <c r="V34">
        <v>7.6463799655765934</v>
      </c>
      <c r="W34">
        <v>14.67055177109515</v>
      </c>
      <c r="X34">
        <v>62.2217593938025</v>
      </c>
      <c r="Y34">
        <v>0</v>
      </c>
      <c r="Z34">
        <v>2.7504095141818174</v>
      </c>
      <c r="AA34">
        <v>5.9266743481012671</v>
      </c>
      <c r="AB34">
        <v>11.109430915378841</v>
      </c>
      <c r="AC34">
        <v>4.0823532757970789</v>
      </c>
      <c r="AD34">
        <v>7.7075234970476911</v>
      </c>
      <c r="AE34">
        <v>13.901970589633672</v>
      </c>
      <c r="AF34">
        <v>11.81580106135903</v>
      </c>
      <c r="AG34">
        <v>0</v>
      </c>
      <c r="AH34">
        <v>36.869195020992599</v>
      </c>
      <c r="AI34">
        <v>6.8967097545954426</v>
      </c>
      <c r="AJ34">
        <v>0</v>
      </c>
      <c r="AK34">
        <v>22.911993765011825</v>
      </c>
      <c r="AL34">
        <v>50.786816509208258</v>
      </c>
      <c r="AM34">
        <v>2.0802072622655663</v>
      </c>
      <c r="AN34">
        <v>0</v>
      </c>
      <c r="AO34">
        <v>0</v>
      </c>
      <c r="AP34">
        <v>2.6475728115161559</v>
      </c>
      <c r="AQ34">
        <v>31.078034849365082</v>
      </c>
      <c r="AR34">
        <v>1.8627916643115936</v>
      </c>
      <c r="AS34">
        <v>2.2696171394588167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1011.9279487781322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412.97334404225614</v>
      </c>
      <c r="L35">
        <v>5.7600606294027568</v>
      </c>
      <c r="M35">
        <v>61.247781801720244</v>
      </c>
      <c r="N35">
        <v>49.827576434805607</v>
      </c>
      <c r="O35">
        <v>70.389090862507359</v>
      </c>
      <c r="P35">
        <v>23.840837098084734</v>
      </c>
      <c r="Q35">
        <v>0</v>
      </c>
      <c r="R35">
        <v>17.876125482510542</v>
      </c>
      <c r="S35">
        <v>11.129282347407067</v>
      </c>
      <c r="T35">
        <v>0</v>
      </c>
      <c r="U35">
        <v>59.649511753648774</v>
      </c>
      <c r="V35">
        <v>7.6463799655765934</v>
      </c>
      <c r="W35">
        <v>14.67055177109515</v>
      </c>
      <c r="X35">
        <v>62.2217593938025</v>
      </c>
      <c r="Y35">
        <v>0</v>
      </c>
      <c r="Z35">
        <v>2.7504095141818174</v>
      </c>
      <c r="AA35">
        <v>3.6658468000000011</v>
      </c>
      <c r="AB35">
        <v>11.109430915378841</v>
      </c>
      <c r="AC35">
        <v>0</v>
      </c>
      <c r="AD35">
        <v>3.8537617485238456</v>
      </c>
      <c r="AE35">
        <v>13.901970589633672</v>
      </c>
      <c r="AF35">
        <v>5.9079008772819472</v>
      </c>
      <c r="AG35">
        <v>0</v>
      </c>
      <c r="AH35">
        <v>31.95596544</v>
      </c>
      <c r="AI35">
        <v>6.8967097545954426</v>
      </c>
      <c r="AJ35">
        <v>0</v>
      </c>
      <c r="AK35">
        <v>22.911993765011825</v>
      </c>
      <c r="AL35">
        <v>4.9954247092082618</v>
      </c>
      <c r="AM35">
        <v>0</v>
      </c>
      <c r="AN35">
        <v>0</v>
      </c>
      <c r="AO35">
        <v>0</v>
      </c>
      <c r="AP35">
        <v>0.21612840173985085</v>
      </c>
      <c r="AQ35">
        <v>31.078034849365082</v>
      </c>
      <c r="AR35">
        <v>1.8627916643115936</v>
      </c>
      <c r="AS35">
        <v>2.2696171394588167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940.60828775150844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412.97334404225614</v>
      </c>
      <c r="L36">
        <v>5.7600606294027568</v>
      </c>
      <c r="M36">
        <v>61.247781801720244</v>
      </c>
      <c r="N36">
        <v>49.827576434805607</v>
      </c>
      <c r="O36">
        <v>70.389090862507359</v>
      </c>
      <c r="P36">
        <v>23.840837098084734</v>
      </c>
      <c r="Q36">
        <v>0</v>
      </c>
      <c r="R36">
        <v>17.876125482510542</v>
      </c>
      <c r="S36">
        <v>11.129282347407067</v>
      </c>
      <c r="T36">
        <v>0</v>
      </c>
      <c r="U36">
        <v>59.649511753648774</v>
      </c>
      <c r="V36">
        <v>7.6463799655765934</v>
      </c>
      <c r="W36">
        <v>14.67055177109515</v>
      </c>
      <c r="X36">
        <v>62.2217593938025</v>
      </c>
      <c r="Y36">
        <v>0</v>
      </c>
      <c r="Z36">
        <v>2.7504095141818174</v>
      </c>
      <c r="AA36">
        <v>0</v>
      </c>
      <c r="AB36">
        <v>11.109430915378841</v>
      </c>
      <c r="AC36">
        <v>0</v>
      </c>
      <c r="AD36">
        <v>0</v>
      </c>
      <c r="AE36">
        <v>13.901970589633672</v>
      </c>
      <c r="AF36">
        <v>5.9079008772819472</v>
      </c>
      <c r="AG36">
        <v>0</v>
      </c>
      <c r="AH36">
        <v>15.97798272</v>
      </c>
      <c r="AI36">
        <v>1.6108790956794972</v>
      </c>
      <c r="AJ36">
        <v>0</v>
      </c>
      <c r="AK36">
        <v>22.911993765011825</v>
      </c>
      <c r="AL36">
        <v>0.99908509104991383</v>
      </c>
      <c r="AM36">
        <v>0</v>
      </c>
      <c r="AN36">
        <v>0</v>
      </c>
      <c r="AO36">
        <v>0</v>
      </c>
      <c r="AP36">
        <v>0.21612840173985085</v>
      </c>
      <c r="AQ36">
        <v>31.078034849365082</v>
      </c>
      <c r="AR36">
        <v>2.3284897999999994</v>
      </c>
      <c r="AS36">
        <v>2.2696171394588167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908.29422434159858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412.97182283903072</v>
      </c>
      <c r="L37">
        <v>5.7600606294027568</v>
      </c>
      <c r="M37">
        <v>61.247781801720244</v>
      </c>
      <c r="N37">
        <v>49.827576434805607</v>
      </c>
      <c r="O37">
        <v>70.389090862507359</v>
      </c>
      <c r="P37">
        <v>23.840837098084734</v>
      </c>
      <c r="Q37">
        <v>0</v>
      </c>
      <c r="R37">
        <v>17.876125482510542</v>
      </c>
      <c r="S37">
        <v>11.129282347407067</v>
      </c>
      <c r="T37">
        <v>0</v>
      </c>
      <c r="U37">
        <v>59.649511753648774</v>
      </c>
      <c r="V37">
        <v>7.6463799655765934</v>
      </c>
      <c r="W37">
        <v>14.67055177109515</v>
      </c>
      <c r="X37">
        <v>62.2217593938025</v>
      </c>
      <c r="Y37">
        <v>0</v>
      </c>
      <c r="Z37">
        <v>2.7504095141818174</v>
      </c>
      <c r="AA37">
        <v>0</v>
      </c>
      <c r="AB37">
        <v>5.5547152381095257</v>
      </c>
      <c r="AC37">
        <v>0</v>
      </c>
      <c r="AD37">
        <v>0</v>
      </c>
      <c r="AE37">
        <v>13.901970589633672</v>
      </c>
      <c r="AF37">
        <v>5.9079008772819472</v>
      </c>
      <c r="AG37">
        <v>0</v>
      </c>
      <c r="AH37">
        <v>9.8664041714889112</v>
      </c>
      <c r="AI37">
        <v>0</v>
      </c>
      <c r="AJ37">
        <v>0</v>
      </c>
      <c r="AK37">
        <v>22.911993765011825</v>
      </c>
      <c r="AL37">
        <v>0.99908509104991383</v>
      </c>
      <c r="AM37">
        <v>0</v>
      </c>
      <c r="AN37">
        <v>0</v>
      </c>
      <c r="AO37">
        <v>0</v>
      </c>
      <c r="AP37">
        <v>0.21612840173985085</v>
      </c>
      <c r="AQ37">
        <v>31.078034849365082</v>
      </c>
      <c r="AR37">
        <v>9.3139591999999976</v>
      </c>
      <c r="AS37">
        <v>2.1561362824858761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901.8875183599406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412.97709000579152</v>
      </c>
      <c r="L38">
        <v>5.7600606294027568</v>
      </c>
      <c r="M38">
        <v>61.247781801720244</v>
      </c>
      <c r="N38">
        <v>49.827576434805607</v>
      </c>
      <c r="O38">
        <v>70.389090862507359</v>
      </c>
      <c r="P38">
        <v>23.840837098084734</v>
      </c>
      <c r="Q38">
        <v>0</v>
      </c>
      <c r="R38">
        <v>17.876125482510542</v>
      </c>
      <c r="S38">
        <v>11.127827564497041</v>
      </c>
      <c r="T38">
        <v>0</v>
      </c>
      <c r="U38">
        <v>59.649511753648774</v>
      </c>
      <c r="V38">
        <v>7.6463799655765934</v>
      </c>
      <c r="W38">
        <v>14.67055177109515</v>
      </c>
      <c r="X38">
        <v>62.2217593938025</v>
      </c>
      <c r="Y38">
        <v>0</v>
      </c>
      <c r="Z38">
        <v>2.7504095141818174</v>
      </c>
      <c r="AA38">
        <v>0</v>
      </c>
      <c r="AB38">
        <v>0</v>
      </c>
      <c r="AC38">
        <v>0</v>
      </c>
      <c r="AD38">
        <v>0</v>
      </c>
      <c r="AE38">
        <v>13.901970589633672</v>
      </c>
      <c r="AF38">
        <v>5.9079008772819472</v>
      </c>
      <c r="AG38">
        <v>0</v>
      </c>
      <c r="AH38">
        <v>0</v>
      </c>
      <c r="AI38">
        <v>0</v>
      </c>
      <c r="AJ38">
        <v>0</v>
      </c>
      <c r="AK38">
        <v>22.911993765011825</v>
      </c>
      <c r="AL38">
        <v>0.99908509104991383</v>
      </c>
      <c r="AM38">
        <v>0</v>
      </c>
      <c r="AN38">
        <v>0</v>
      </c>
      <c r="AO38">
        <v>0</v>
      </c>
      <c r="AP38">
        <v>0.21612840173985085</v>
      </c>
      <c r="AQ38">
        <v>31.078034849365082</v>
      </c>
      <c r="AR38">
        <v>9.3139591999999976</v>
      </c>
      <c r="AS38">
        <v>2.1561362824858761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886.47021133419275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475.40192479583754</v>
      </c>
      <c r="L39">
        <v>5.7600606294027568</v>
      </c>
      <c r="M39">
        <v>61.247781801720244</v>
      </c>
      <c r="N39">
        <v>49.827576434805607</v>
      </c>
      <c r="O39">
        <v>70.389090862507359</v>
      </c>
      <c r="P39">
        <v>23.840837098084734</v>
      </c>
      <c r="Q39">
        <v>0</v>
      </c>
      <c r="R39">
        <v>17.876125482510542</v>
      </c>
      <c r="S39">
        <v>11.127827564497041</v>
      </c>
      <c r="T39">
        <v>0</v>
      </c>
      <c r="U39">
        <v>59.649511753648774</v>
      </c>
      <c r="V39">
        <v>7.6463799655765934</v>
      </c>
      <c r="W39">
        <v>14.67055177109515</v>
      </c>
      <c r="X39">
        <v>62.2217593938025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13.901970589633672</v>
      </c>
      <c r="AF39">
        <v>5.9079008772819472</v>
      </c>
      <c r="AG39">
        <v>0</v>
      </c>
      <c r="AH39">
        <v>0</v>
      </c>
      <c r="AI39">
        <v>0</v>
      </c>
      <c r="AJ39">
        <v>0</v>
      </c>
      <c r="AK39">
        <v>22.911993765011825</v>
      </c>
      <c r="AL39">
        <v>0.99908509104991383</v>
      </c>
      <c r="AM39">
        <v>0</v>
      </c>
      <c r="AN39">
        <v>0</v>
      </c>
      <c r="AO39">
        <v>0</v>
      </c>
      <c r="AP39">
        <v>0.21612840173985085</v>
      </c>
      <c r="AQ39">
        <v>31.078034849365082</v>
      </c>
      <c r="AR39">
        <v>16.765126735688401</v>
      </c>
      <c r="AS39">
        <v>1.9859149970264645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953.425582860286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432.18349959605354</v>
      </c>
      <c r="L40">
        <v>5.7600606294027568</v>
      </c>
      <c r="M40">
        <v>61.247781801720244</v>
      </c>
      <c r="N40">
        <v>49.827576434805607</v>
      </c>
      <c r="O40">
        <v>70.389090862507359</v>
      </c>
      <c r="P40">
        <v>23.840837098084734</v>
      </c>
      <c r="Q40">
        <v>0</v>
      </c>
      <c r="R40">
        <v>17.876125482510542</v>
      </c>
      <c r="S40">
        <v>11.127827564497041</v>
      </c>
      <c r="T40">
        <v>0</v>
      </c>
      <c r="U40">
        <v>59.649511753648774</v>
      </c>
      <c r="V40">
        <v>7.6463799655765934</v>
      </c>
      <c r="W40">
        <v>14.67055177109515</v>
      </c>
      <c r="X40">
        <v>62.2217593938025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13.901970589633672</v>
      </c>
      <c r="AF40">
        <v>5.9079008772819472</v>
      </c>
      <c r="AG40">
        <v>0</v>
      </c>
      <c r="AH40">
        <v>0</v>
      </c>
      <c r="AI40">
        <v>0</v>
      </c>
      <c r="AJ40">
        <v>0</v>
      </c>
      <c r="AK40">
        <v>22.911993765011825</v>
      </c>
      <c r="AL40">
        <v>0.99908509104991383</v>
      </c>
      <c r="AM40">
        <v>0</v>
      </c>
      <c r="AN40">
        <v>0</v>
      </c>
      <c r="AO40">
        <v>0</v>
      </c>
      <c r="AP40">
        <v>0.21612840173985085</v>
      </c>
      <c r="AQ40">
        <v>31.078034849365082</v>
      </c>
      <c r="AR40">
        <v>16.765126735688401</v>
      </c>
      <c r="AS40">
        <v>1.9859149970264645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910.20715766050205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432.17869589619795</v>
      </c>
      <c r="L41">
        <v>5.7600606294027568</v>
      </c>
      <c r="M41">
        <v>61.247781801720244</v>
      </c>
      <c r="N41">
        <v>49.827576434805607</v>
      </c>
      <c r="O41">
        <v>70.389090862507359</v>
      </c>
      <c r="P41">
        <v>23.840837098084734</v>
      </c>
      <c r="Q41">
        <v>0</v>
      </c>
      <c r="R41">
        <v>17.876125482510542</v>
      </c>
      <c r="S41">
        <v>11.129282347407067</v>
      </c>
      <c r="T41">
        <v>0</v>
      </c>
      <c r="U41">
        <v>59.649511753648774</v>
      </c>
      <c r="V41">
        <v>7.6463799655765934</v>
      </c>
      <c r="W41">
        <v>14.67055177109515</v>
      </c>
      <c r="X41">
        <v>62.2217593938025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6.9509850752143416</v>
      </c>
      <c r="AF41">
        <v>5.9079008772819472</v>
      </c>
      <c r="AG41">
        <v>0</v>
      </c>
      <c r="AH41">
        <v>0</v>
      </c>
      <c r="AI41">
        <v>0</v>
      </c>
      <c r="AJ41">
        <v>0</v>
      </c>
      <c r="AK41">
        <v>22.911993765011825</v>
      </c>
      <c r="AL41">
        <v>0.99908509104991383</v>
      </c>
      <c r="AM41">
        <v>0</v>
      </c>
      <c r="AN41">
        <v>0</v>
      </c>
      <c r="AO41">
        <v>0</v>
      </c>
      <c r="AP41">
        <v>0.21612840173985085</v>
      </c>
      <c r="AQ41">
        <v>24.91275693063492</v>
      </c>
      <c r="AR41">
        <v>1.3970939678442025</v>
      </c>
      <c r="AS41">
        <v>1.9859149970264645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881.71951254256271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432.18180835727213</v>
      </c>
      <c r="L42">
        <v>5.7600606294027568</v>
      </c>
      <c r="M42">
        <v>61.247781801720244</v>
      </c>
      <c r="N42">
        <v>49.827576434805607</v>
      </c>
      <c r="O42">
        <v>70.389090862507359</v>
      </c>
      <c r="P42">
        <v>23.840837098084734</v>
      </c>
      <c r="Q42">
        <v>0</v>
      </c>
      <c r="R42">
        <v>17.876125482510542</v>
      </c>
      <c r="S42">
        <v>11.129282347407067</v>
      </c>
      <c r="T42">
        <v>0</v>
      </c>
      <c r="U42">
        <v>59.649511753648774</v>
      </c>
      <c r="V42">
        <v>7.6463799655765934</v>
      </c>
      <c r="W42">
        <v>14.67055177109515</v>
      </c>
      <c r="X42">
        <v>62.2217593938025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6.9509850752143416</v>
      </c>
      <c r="AF42">
        <v>5.9079008772819472</v>
      </c>
      <c r="AG42">
        <v>0</v>
      </c>
      <c r="AH42">
        <v>0</v>
      </c>
      <c r="AI42">
        <v>0</v>
      </c>
      <c r="AJ42">
        <v>0</v>
      </c>
      <c r="AK42">
        <v>22.911993765011825</v>
      </c>
      <c r="AL42">
        <v>0.99908509104991383</v>
      </c>
      <c r="AM42">
        <v>0</v>
      </c>
      <c r="AN42">
        <v>0</v>
      </c>
      <c r="AO42">
        <v>0</v>
      </c>
      <c r="AP42">
        <v>0.21612840173985085</v>
      </c>
      <c r="AQ42">
        <v>20.718690130634922</v>
      </c>
      <c r="AR42">
        <v>1.3970939678442025</v>
      </c>
      <c r="AS42">
        <v>1.9859149970264645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877.52855820363698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460.99409966280064</v>
      </c>
      <c r="L43">
        <v>5.8397624834868571</v>
      </c>
      <c r="M43">
        <v>61.247781801720244</v>
      </c>
      <c r="N43">
        <v>49.827576434805607</v>
      </c>
      <c r="O43">
        <v>70.389090862507359</v>
      </c>
      <c r="P43">
        <v>23.840837098084734</v>
      </c>
      <c r="Q43">
        <v>0</v>
      </c>
      <c r="R43">
        <v>17.876125482510542</v>
      </c>
      <c r="S43">
        <v>11.132691152941177</v>
      </c>
      <c r="T43">
        <v>0</v>
      </c>
      <c r="U43">
        <v>59.649511753648774</v>
      </c>
      <c r="V43">
        <v>7.6463799655765934</v>
      </c>
      <c r="W43">
        <v>14.67055177109515</v>
      </c>
      <c r="X43">
        <v>62.2217593938025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6.9509850752143416</v>
      </c>
      <c r="AF43">
        <v>5.9079008772819472</v>
      </c>
      <c r="AG43">
        <v>0</v>
      </c>
      <c r="AH43">
        <v>0</v>
      </c>
      <c r="AI43">
        <v>0</v>
      </c>
      <c r="AJ43">
        <v>0</v>
      </c>
      <c r="AK43">
        <v>22.911993765011825</v>
      </c>
      <c r="AL43">
        <v>0.99908509104991383</v>
      </c>
      <c r="AM43">
        <v>0</v>
      </c>
      <c r="AN43">
        <v>0</v>
      </c>
      <c r="AO43">
        <v>0</v>
      </c>
      <c r="AP43">
        <v>0.21612840173985085</v>
      </c>
      <c r="AQ43">
        <v>20.718690130634922</v>
      </c>
      <c r="AR43">
        <v>1.3970939678442025</v>
      </c>
      <c r="AS43">
        <v>1.9859149970264645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906.42396016878376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460.99409966280064</v>
      </c>
      <c r="L44">
        <v>5.7599722660246773</v>
      </c>
      <c r="M44">
        <v>61.247781801720244</v>
      </c>
      <c r="N44">
        <v>49.827576434805607</v>
      </c>
      <c r="O44">
        <v>70.389090862507359</v>
      </c>
      <c r="P44">
        <v>23.840837098084734</v>
      </c>
      <c r="Q44">
        <v>0</v>
      </c>
      <c r="R44">
        <v>17.876125482510542</v>
      </c>
      <c r="S44">
        <v>11.132691152941177</v>
      </c>
      <c r="T44">
        <v>0</v>
      </c>
      <c r="U44">
        <v>59.649511753648774</v>
      </c>
      <c r="V44">
        <v>7.6463799655765934</v>
      </c>
      <c r="W44">
        <v>14.67055177109515</v>
      </c>
      <c r="X44">
        <v>62.2217593938025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6.9509850752143416</v>
      </c>
      <c r="AF44">
        <v>5.9079008772819472</v>
      </c>
      <c r="AG44">
        <v>0</v>
      </c>
      <c r="AH44">
        <v>0</v>
      </c>
      <c r="AI44">
        <v>0</v>
      </c>
      <c r="AJ44">
        <v>0</v>
      </c>
      <c r="AK44">
        <v>22.911993765011825</v>
      </c>
      <c r="AL44">
        <v>0.99908509104991383</v>
      </c>
      <c r="AM44">
        <v>0</v>
      </c>
      <c r="AN44">
        <v>0</v>
      </c>
      <c r="AO44">
        <v>0</v>
      </c>
      <c r="AP44">
        <v>0.21612840173985085</v>
      </c>
      <c r="AQ44">
        <v>10.359344718730158</v>
      </c>
      <c r="AR44">
        <v>1.3970939678442025</v>
      </c>
      <c r="AS44">
        <v>10.440239280701755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904.43914882309207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460.99409966280064</v>
      </c>
      <c r="L45">
        <v>5.7599722660246773</v>
      </c>
      <c r="M45">
        <v>61.247781801720244</v>
      </c>
      <c r="N45">
        <v>49.827576434805607</v>
      </c>
      <c r="O45">
        <v>70.389090862507359</v>
      </c>
      <c r="P45">
        <v>23.840837098084734</v>
      </c>
      <c r="Q45">
        <v>0</v>
      </c>
      <c r="R45">
        <v>17.875221609602747</v>
      </c>
      <c r="S45">
        <v>11.132691152941177</v>
      </c>
      <c r="T45">
        <v>0</v>
      </c>
      <c r="U45">
        <v>59.649511753648774</v>
      </c>
      <c r="V45">
        <v>7.6463799655765934</v>
      </c>
      <c r="W45">
        <v>14.67055177109515</v>
      </c>
      <c r="X45">
        <v>62.2217593938025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6.9509850752143416</v>
      </c>
      <c r="AF45">
        <v>5.9079008772819472</v>
      </c>
      <c r="AG45">
        <v>0</v>
      </c>
      <c r="AH45">
        <v>0</v>
      </c>
      <c r="AI45">
        <v>0</v>
      </c>
      <c r="AJ45">
        <v>0</v>
      </c>
      <c r="AK45">
        <v>22.911993765011825</v>
      </c>
      <c r="AL45">
        <v>0.99908509104991383</v>
      </c>
      <c r="AM45">
        <v>0</v>
      </c>
      <c r="AN45">
        <v>0</v>
      </c>
      <c r="AO45">
        <v>0</v>
      </c>
      <c r="AP45">
        <v>0.21612840173985085</v>
      </c>
      <c r="AQ45">
        <v>8.3881335999999997</v>
      </c>
      <c r="AR45">
        <v>16.765126735688401</v>
      </c>
      <c r="AS45">
        <v>10.440239280701755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917.83506659929822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460.99409966280064</v>
      </c>
      <c r="L46">
        <v>5.7599722660246773</v>
      </c>
      <c r="M46">
        <v>61.247781801720244</v>
      </c>
      <c r="N46">
        <v>49.827576434805607</v>
      </c>
      <c r="O46">
        <v>70.389090862507359</v>
      </c>
      <c r="P46">
        <v>23.840837098084734</v>
      </c>
      <c r="Q46">
        <v>0</v>
      </c>
      <c r="R46">
        <v>17.875221609602747</v>
      </c>
      <c r="S46">
        <v>11.132691152941177</v>
      </c>
      <c r="T46">
        <v>0</v>
      </c>
      <c r="U46">
        <v>59.649511753648774</v>
      </c>
      <c r="V46">
        <v>7.6463799655765934</v>
      </c>
      <c r="W46">
        <v>14.67055177109515</v>
      </c>
      <c r="X46">
        <v>62.2217593938025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6.9509850752143416</v>
      </c>
      <c r="AF46">
        <v>5.9079008772819472</v>
      </c>
      <c r="AG46">
        <v>0</v>
      </c>
      <c r="AH46">
        <v>0</v>
      </c>
      <c r="AI46">
        <v>0</v>
      </c>
      <c r="AJ46">
        <v>0</v>
      </c>
      <c r="AK46">
        <v>22.911993765011825</v>
      </c>
      <c r="AL46">
        <v>0.99908509104991383</v>
      </c>
      <c r="AM46">
        <v>0</v>
      </c>
      <c r="AN46">
        <v>0</v>
      </c>
      <c r="AO46">
        <v>0</v>
      </c>
      <c r="AP46">
        <v>0.21612840173985085</v>
      </c>
      <c r="AQ46">
        <v>0</v>
      </c>
      <c r="AR46">
        <v>16.765126735688401</v>
      </c>
      <c r="AS46">
        <v>10.440239280701755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909.44693299929827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460.99192890605502</v>
      </c>
      <c r="L47">
        <v>5.7600073589063836</v>
      </c>
      <c r="M47">
        <v>61.247781801720244</v>
      </c>
      <c r="N47">
        <v>49.827576434805607</v>
      </c>
      <c r="O47">
        <v>70.389090862507359</v>
      </c>
      <c r="P47">
        <v>23.840837098084734</v>
      </c>
      <c r="Q47">
        <v>0</v>
      </c>
      <c r="R47">
        <v>17.875221609602747</v>
      </c>
      <c r="S47">
        <v>11.129282347407067</v>
      </c>
      <c r="T47">
        <v>0</v>
      </c>
      <c r="U47">
        <v>59.649511753648774</v>
      </c>
      <c r="V47">
        <v>7.6463799655765934</v>
      </c>
      <c r="W47">
        <v>14.67055177109515</v>
      </c>
      <c r="X47">
        <v>62.2217593938025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5.9079008772819472</v>
      </c>
      <c r="AG47">
        <v>0</v>
      </c>
      <c r="AH47">
        <v>0</v>
      </c>
      <c r="AI47">
        <v>0</v>
      </c>
      <c r="AJ47">
        <v>0</v>
      </c>
      <c r="AK47">
        <v>22.911993765011825</v>
      </c>
      <c r="AL47">
        <v>0.99908509104991383</v>
      </c>
      <c r="AM47">
        <v>0</v>
      </c>
      <c r="AN47">
        <v>0</v>
      </c>
      <c r="AO47">
        <v>0</v>
      </c>
      <c r="AP47">
        <v>0.21612840173985085</v>
      </c>
      <c r="AQ47">
        <v>0</v>
      </c>
      <c r="AR47">
        <v>1.3970939678442025</v>
      </c>
      <c r="AS47">
        <v>10.440239280701755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887.12237068684158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460.99192890605502</v>
      </c>
      <c r="L48">
        <v>5.7600470396080032</v>
      </c>
      <c r="M48">
        <v>61.247781801720244</v>
      </c>
      <c r="N48">
        <v>49.827576434805607</v>
      </c>
      <c r="O48">
        <v>70.389090862507359</v>
      </c>
      <c r="P48">
        <v>23.840837098084734</v>
      </c>
      <c r="Q48">
        <v>0</v>
      </c>
      <c r="R48">
        <v>17.875221609602747</v>
      </c>
      <c r="S48">
        <v>11.129282347407067</v>
      </c>
      <c r="T48">
        <v>0</v>
      </c>
      <c r="U48">
        <v>59.649511753648774</v>
      </c>
      <c r="V48">
        <v>7.6463799655765934</v>
      </c>
      <c r="W48">
        <v>14.67055177109515</v>
      </c>
      <c r="X48">
        <v>62.2217593938025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5.9079008772819472</v>
      </c>
      <c r="AG48">
        <v>0</v>
      </c>
      <c r="AH48">
        <v>0</v>
      </c>
      <c r="AI48">
        <v>0</v>
      </c>
      <c r="AJ48">
        <v>0</v>
      </c>
      <c r="AK48">
        <v>22.911993765011825</v>
      </c>
      <c r="AL48">
        <v>0.99908509104991383</v>
      </c>
      <c r="AM48">
        <v>0</v>
      </c>
      <c r="AN48">
        <v>0</v>
      </c>
      <c r="AO48">
        <v>0</v>
      </c>
      <c r="AP48">
        <v>0.21612840173985085</v>
      </c>
      <c r="AQ48">
        <v>0</v>
      </c>
      <c r="AR48">
        <v>1.3970939678442025</v>
      </c>
      <c r="AS48">
        <v>10.440239280701755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887.12241036754324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460.99192890605502</v>
      </c>
      <c r="L49">
        <v>5.7600470396080032</v>
      </c>
      <c r="M49">
        <v>61.247781801720244</v>
      </c>
      <c r="N49">
        <v>49.827576434805607</v>
      </c>
      <c r="O49">
        <v>70.389090862507359</v>
      </c>
      <c r="P49">
        <v>23.840837098084734</v>
      </c>
      <c r="Q49">
        <v>0</v>
      </c>
      <c r="R49">
        <v>17.875221609602747</v>
      </c>
      <c r="S49">
        <v>11.129282347407067</v>
      </c>
      <c r="T49">
        <v>0</v>
      </c>
      <c r="U49">
        <v>59.649511753648774</v>
      </c>
      <c r="V49">
        <v>7.6463799655765934</v>
      </c>
      <c r="W49">
        <v>14.67055177109515</v>
      </c>
      <c r="X49">
        <v>62.2217593938025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5.9079008772819472</v>
      </c>
      <c r="AG49">
        <v>0</v>
      </c>
      <c r="AH49">
        <v>0</v>
      </c>
      <c r="AI49">
        <v>0</v>
      </c>
      <c r="AJ49">
        <v>0</v>
      </c>
      <c r="AK49">
        <v>22.911993765011825</v>
      </c>
      <c r="AL49">
        <v>0.99908509104991383</v>
      </c>
      <c r="AM49">
        <v>0</v>
      </c>
      <c r="AN49">
        <v>0</v>
      </c>
      <c r="AO49">
        <v>0</v>
      </c>
      <c r="AP49">
        <v>0.21612840173985085</v>
      </c>
      <c r="AQ49">
        <v>0</v>
      </c>
      <c r="AR49">
        <v>1.3970939678442025</v>
      </c>
      <c r="AS49">
        <v>10.440239280701755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887.12241036754324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460.99192890605502</v>
      </c>
      <c r="L50">
        <v>5.7600470396080032</v>
      </c>
      <c r="M50">
        <v>61.247781801720244</v>
      </c>
      <c r="N50">
        <v>49.827576434805607</v>
      </c>
      <c r="O50">
        <v>70.389090862507359</v>
      </c>
      <c r="P50">
        <v>23.840837098084734</v>
      </c>
      <c r="Q50">
        <v>0</v>
      </c>
      <c r="R50">
        <v>17.875221609602747</v>
      </c>
      <c r="S50">
        <v>11.129282347407067</v>
      </c>
      <c r="T50">
        <v>0</v>
      </c>
      <c r="U50">
        <v>59.649511753648774</v>
      </c>
      <c r="V50">
        <v>7.6463799655765934</v>
      </c>
      <c r="W50">
        <v>14.67055177109515</v>
      </c>
      <c r="X50">
        <v>62.2217593938025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5.9079008772819472</v>
      </c>
      <c r="AG50">
        <v>0</v>
      </c>
      <c r="AH50">
        <v>0</v>
      </c>
      <c r="AI50">
        <v>0</v>
      </c>
      <c r="AJ50">
        <v>0</v>
      </c>
      <c r="AK50">
        <v>22.911993765011825</v>
      </c>
      <c r="AL50">
        <v>0.99908509104991383</v>
      </c>
      <c r="AM50">
        <v>0</v>
      </c>
      <c r="AN50">
        <v>0</v>
      </c>
      <c r="AO50">
        <v>0</v>
      </c>
      <c r="AP50">
        <v>0.21612840173985085</v>
      </c>
      <c r="AQ50">
        <v>0</v>
      </c>
      <c r="AR50">
        <v>1.3970939678442025</v>
      </c>
      <c r="AS50">
        <v>1.9859149970264645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878.66808608386793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460.99192890605502</v>
      </c>
      <c r="L51">
        <v>5.7600086920436109</v>
      </c>
      <c r="M51">
        <v>61.247781801720244</v>
      </c>
      <c r="N51">
        <v>49.827576434805607</v>
      </c>
      <c r="O51">
        <v>70.389090862507359</v>
      </c>
      <c r="P51">
        <v>23.840837098084734</v>
      </c>
      <c r="Q51">
        <v>0</v>
      </c>
      <c r="R51">
        <v>17.875221609602747</v>
      </c>
      <c r="S51">
        <v>11.129282347407067</v>
      </c>
      <c r="T51">
        <v>0</v>
      </c>
      <c r="U51">
        <v>59.649511753648774</v>
      </c>
      <c r="V51">
        <v>7.6463799655765934</v>
      </c>
      <c r="W51">
        <v>14.67055177109515</v>
      </c>
      <c r="X51">
        <v>62.2217593938025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5.9079008772819472</v>
      </c>
      <c r="AG51">
        <v>0</v>
      </c>
      <c r="AH51">
        <v>0</v>
      </c>
      <c r="AI51">
        <v>0</v>
      </c>
      <c r="AJ51">
        <v>0</v>
      </c>
      <c r="AK51">
        <v>22.911993765011825</v>
      </c>
      <c r="AL51">
        <v>0.99908509104991383</v>
      </c>
      <c r="AM51">
        <v>0</v>
      </c>
      <c r="AN51">
        <v>0</v>
      </c>
      <c r="AO51">
        <v>0</v>
      </c>
      <c r="AP51">
        <v>0.21612840173985085</v>
      </c>
      <c r="AQ51">
        <v>0</v>
      </c>
      <c r="AR51">
        <v>1.3970939678442025</v>
      </c>
      <c r="AS51">
        <v>1.9859149970264645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878.66804773630349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412.97189433501075</v>
      </c>
      <c r="L52">
        <v>5.7599188319567851</v>
      </c>
      <c r="M52">
        <v>61.247781801720244</v>
      </c>
      <c r="N52">
        <v>49.827576434805607</v>
      </c>
      <c r="O52">
        <v>70.389090862507359</v>
      </c>
      <c r="P52">
        <v>23.840837098084734</v>
      </c>
      <c r="Q52">
        <v>0</v>
      </c>
      <c r="R52">
        <v>17.875221609602747</v>
      </c>
      <c r="S52">
        <v>11.129282347407067</v>
      </c>
      <c r="T52">
        <v>0</v>
      </c>
      <c r="U52">
        <v>59.649511753648774</v>
      </c>
      <c r="V52">
        <v>7.6463799655765934</v>
      </c>
      <c r="W52">
        <v>14.67055177109515</v>
      </c>
      <c r="X52">
        <v>62.2217593938025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5.9079008772819472</v>
      </c>
      <c r="AG52">
        <v>0</v>
      </c>
      <c r="AH52">
        <v>0</v>
      </c>
      <c r="AI52">
        <v>0</v>
      </c>
      <c r="AJ52">
        <v>0</v>
      </c>
      <c r="AK52">
        <v>22.911993765011825</v>
      </c>
      <c r="AL52">
        <v>0.99908509104991383</v>
      </c>
      <c r="AM52">
        <v>0</v>
      </c>
      <c r="AN52">
        <v>0</v>
      </c>
      <c r="AO52">
        <v>0</v>
      </c>
      <c r="AP52">
        <v>0.21612840173985085</v>
      </c>
      <c r="AQ52">
        <v>0</v>
      </c>
      <c r="AR52">
        <v>1.3970939678442025</v>
      </c>
      <c r="AS52">
        <v>1.9859149970264645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830.64792330517241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364.95185239834063</v>
      </c>
      <c r="L53">
        <v>5.759879044535829</v>
      </c>
      <c r="M53">
        <v>61.247781801720244</v>
      </c>
      <c r="N53">
        <v>49.827576434805607</v>
      </c>
      <c r="O53">
        <v>70.389090862507359</v>
      </c>
      <c r="P53">
        <v>23.840837098084734</v>
      </c>
      <c r="Q53">
        <v>0</v>
      </c>
      <c r="R53">
        <v>17.875221609602747</v>
      </c>
      <c r="S53">
        <v>11.129282347407067</v>
      </c>
      <c r="T53">
        <v>0</v>
      </c>
      <c r="U53">
        <v>59.649511753648774</v>
      </c>
      <c r="V53">
        <v>7.6521180307455809</v>
      </c>
      <c r="W53">
        <v>14.67055177109515</v>
      </c>
      <c r="X53">
        <v>62.2217593938025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5.9079008772819472</v>
      </c>
      <c r="AG53">
        <v>0</v>
      </c>
      <c r="AH53">
        <v>0</v>
      </c>
      <c r="AI53">
        <v>0</v>
      </c>
      <c r="AJ53">
        <v>0</v>
      </c>
      <c r="AK53">
        <v>22.911993765011825</v>
      </c>
      <c r="AL53">
        <v>0.99908509104991383</v>
      </c>
      <c r="AM53">
        <v>0</v>
      </c>
      <c r="AN53">
        <v>0</v>
      </c>
      <c r="AO53">
        <v>0</v>
      </c>
      <c r="AP53">
        <v>0.21612840173985085</v>
      </c>
      <c r="AQ53">
        <v>0</v>
      </c>
      <c r="AR53">
        <v>1.3970939678442025</v>
      </c>
      <c r="AS53">
        <v>1.9859149970264645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782.63357964625027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364.95185239834063</v>
      </c>
      <c r="L54">
        <v>5.759879044535829</v>
      </c>
      <c r="M54">
        <v>61.247781801720244</v>
      </c>
      <c r="N54">
        <v>49.827576434805607</v>
      </c>
      <c r="O54">
        <v>70.389090862507359</v>
      </c>
      <c r="P54">
        <v>23.840837098084734</v>
      </c>
      <c r="Q54">
        <v>0</v>
      </c>
      <c r="R54">
        <v>17.875221609602747</v>
      </c>
      <c r="S54">
        <v>11.129282347407067</v>
      </c>
      <c r="T54">
        <v>0</v>
      </c>
      <c r="U54">
        <v>59.649511753648774</v>
      </c>
      <c r="V54">
        <v>7.6521180307455809</v>
      </c>
      <c r="W54">
        <v>14.67055177109515</v>
      </c>
      <c r="X54">
        <v>62.2217593938025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5.9079008772819472</v>
      </c>
      <c r="AG54">
        <v>0</v>
      </c>
      <c r="AH54">
        <v>0</v>
      </c>
      <c r="AI54">
        <v>0</v>
      </c>
      <c r="AJ54">
        <v>0</v>
      </c>
      <c r="AK54">
        <v>22.911993765011825</v>
      </c>
      <c r="AL54">
        <v>0.99908509104991383</v>
      </c>
      <c r="AM54">
        <v>0</v>
      </c>
      <c r="AN54">
        <v>0</v>
      </c>
      <c r="AO54">
        <v>0</v>
      </c>
      <c r="AP54">
        <v>0.21612840173985085</v>
      </c>
      <c r="AQ54">
        <v>0</v>
      </c>
      <c r="AR54">
        <v>1.3970939678442025</v>
      </c>
      <c r="AS54">
        <v>1.9859149970264645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782.63357964625027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316.93384468257176</v>
      </c>
      <c r="L55">
        <v>5.759879044535829</v>
      </c>
      <c r="M55">
        <v>61.247781801720244</v>
      </c>
      <c r="N55">
        <v>49.827576434805607</v>
      </c>
      <c r="O55">
        <v>70.389090862507359</v>
      </c>
      <c r="P55">
        <v>23.840837098084734</v>
      </c>
      <c r="Q55">
        <v>0</v>
      </c>
      <c r="R55">
        <v>17.881545581531697</v>
      </c>
      <c r="S55">
        <v>11.132580525754886</v>
      </c>
      <c r="T55">
        <v>0</v>
      </c>
      <c r="U55">
        <v>59.649511753648774</v>
      </c>
      <c r="V55">
        <v>7.6517796689895476</v>
      </c>
      <c r="W55">
        <v>14.67055177109515</v>
      </c>
      <c r="X55">
        <v>62.2217593938025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5.9079008772819472</v>
      </c>
      <c r="AG55">
        <v>0</v>
      </c>
      <c r="AH55">
        <v>0</v>
      </c>
      <c r="AI55">
        <v>0</v>
      </c>
      <c r="AJ55">
        <v>0</v>
      </c>
      <c r="AK55">
        <v>22.911993765011825</v>
      </c>
      <c r="AL55">
        <v>0.99908509104991383</v>
      </c>
      <c r="AM55">
        <v>0</v>
      </c>
      <c r="AN55">
        <v>0</v>
      </c>
      <c r="AO55">
        <v>0</v>
      </c>
      <c r="AP55">
        <v>0.21612840173985085</v>
      </c>
      <c r="AQ55">
        <v>0</v>
      </c>
      <c r="AR55">
        <v>1.3970939678442025</v>
      </c>
      <c r="AS55">
        <v>1.9859149970264645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734.6248557190022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268.91371273082899</v>
      </c>
      <c r="L56">
        <v>5.759879044535829</v>
      </c>
      <c r="M56">
        <v>61.247781801720244</v>
      </c>
      <c r="N56">
        <v>49.827576434805607</v>
      </c>
      <c r="O56">
        <v>70.389090862507359</v>
      </c>
      <c r="P56">
        <v>23.840837098084734</v>
      </c>
      <c r="Q56">
        <v>0</v>
      </c>
      <c r="R56">
        <v>17.881545581531697</v>
      </c>
      <c r="S56">
        <v>11.132580525754886</v>
      </c>
      <c r="T56">
        <v>0</v>
      </c>
      <c r="U56">
        <v>59.649511753648774</v>
      </c>
      <c r="V56">
        <v>7.6517796689895476</v>
      </c>
      <c r="W56">
        <v>14.67055177109515</v>
      </c>
      <c r="X56">
        <v>62.2217593938025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5.9079008772819472</v>
      </c>
      <c r="AG56">
        <v>0</v>
      </c>
      <c r="AH56">
        <v>0</v>
      </c>
      <c r="AI56">
        <v>0</v>
      </c>
      <c r="AJ56">
        <v>0</v>
      </c>
      <c r="AK56">
        <v>22.911993765011825</v>
      </c>
      <c r="AL56">
        <v>0.99908509104991383</v>
      </c>
      <c r="AM56">
        <v>0</v>
      </c>
      <c r="AN56">
        <v>0</v>
      </c>
      <c r="AO56">
        <v>0</v>
      </c>
      <c r="AP56">
        <v>0.21612840173985085</v>
      </c>
      <c r="AQ56">
        <v>0</v>
      </c>
      <c r="AR56">
        <v>1.3970939678442025</v>
      </c>
      <c r="AS56">
        <v>1.9859149970264645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686.60472376725943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268.91371273082899</v>
      </c>
      <c r="L57">
        <v>5.759879044535829</v>
      </c>
      <c r="M57">
        <v>61.247781801720244</v>
      </c>
      <c r="N57">
        <v>49.827576434805607</v>
      </c>
      <c r="O57">
        <v>70.389090862507359</v>
      </c>
      <c r="P57">
        <v>23.840837098084734</v>
      </c>
      <c r="Q57">
        <v>0</v>
      </c>
      <c r="R57">
        <v>17.881545581531697</v>
      </c>
      <c r="S57">
        <v>11.132580525754886</v>
      </c>
      <c r="T57">
        <v>0</v>
      </c>
      <c r="U57">
        <v>59.649511753648774</v>
      </c>
      <c r="V57">
        <v>7.6517796689895476</v>
      </c>
      <c r="W57">
        <v>14.67055177109515</v>
      </c>
      <c r="X57">
        <v>62.2217593938025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5.9079008772819472</v>
      </c>
      <c r="AG57">
        <v>0</v>
      </c>
      <c r="AH57">
        <v>0</v>
      </c>
      <c r="AI57">
        <v>0</v>
      </c>
      <c r="AJ57">
        <v>0</v>
      </c>
      <c r="AK57">
        <v>22.911993765011825</v>
      </c>
      <c r="AL57">
        <v>0.99908509104991383</v>
      </c>
      <c r="AM57">
        <v>0</v>
      </c>
      <c r="AN57">
        <v>0</v>
      </c>
      <c r="AO57">
        <v>0</v>
      </c>
      <c r="AP57">
        <v>0.21612840173985085</v>
      </c>
      <c r="AQ57">
        <v>0</v>
      </c>
      <c r="AR57">
        <v>1.3970939678442025</v>
      </c>
      <c r="AS57">
        <v>1.9859149970264645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686.60472376725943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268.91371273082899</v>
      </c>
      <c r="L58">
        <v>5.759879044535829</v>
      </c>
      <c r="M58">
        <v>61.247781801720244</v>
      </c>
      <c r="N58">
        <v>49.827576434805607</v>
      </c>
      <c r="O58">
        <v>70.389090862507359</v>
      </c>
      <c r="P58">
        <v>23.840837098084734</v>
      </c>
      <c r="Q58">
        <v>0</v>
      </c>
      <c r="R58">
        <v>17.881545581531697</v>
      </c>
      <c r="S58">
        <v>11.132580525754886</v>
      </c>
      <c r="T58">
        <v>0</v>
      </c>
      <c r="U58">
        <v>59.649511753648774</v>
      </c>
      <c r="V58">
        <v>7.6517796689895476</v>
      </c>
      <c r="W58">
        <v>14.67055177109515</v>
      </c>
      <c r="X58">
        <v>62.2217593938025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5.9079008772819472</v>
      </c>
      <c r="AG58">
        <v>0</v>
      </c>
      <c r="AH58">
        <v>0</v>
      </c>
      <c r="AI58">
        <v>0</v>
      </c>
      <c r="AJ58">
        <v>0</v>
      </c>
      <c r="AK58">
        <v>22.911993765011825</v>
      </c>
      <c r="AL58">
        <v>0.99908509104991383</v>
      </c>
      <c r="AM58">
        <v>0</v>
      </c>
      <c r="AN58">
        <v>0</v>
      </c>
      <c r="AO58">
        <v>0</v>
      </c>
      <c r="AP58">
        <v>0.21612840173985085</v>
      </c>
      <c r="AQ58">
        <v>0</v>
      </c>
      <c r="AR58">
        <v>1.3970939678442025</v>
      </c>
      <c r="AS58">
        <v>1.9859149970264645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686.60472376725943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268.91371273082899</v>
      </c>
      <c r="L59">
        <v>5.759879044535829</v>
      </c>
      <c r="M59">
        <v>61.247781801720244</v>
      </c>
      <c r="N59">
        <v>49.827576434805607</v>
      </c>
      <c r="O59">
        <v>70.389090862507359</v>
      </c>
      <c r="P59">
        <v>23.840837098084734</v>
      </c>
      <c r="Q59">
        <v>0</v>
      </c>
      <c r="R59">
        <v>17.881545581531697</v>
      </c>
      <c r="S59">
        <v>11.132580525754886</v>
      </c>
      <c r="T59">
        <v>0</v>
      </c>
      <c r="U59">
        <v>59.649511753648774</v>
      </c>
      <c r="V59">
        <v>7.6517796689895476</v>
      </c>
      <c r="W59">
        <v>14.67055177109515</v>
      </c>
      <c r="X59">
        <v>62.2217593938025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5.9079008772819472</v>
      </c>
      <c r="AG59">
        <v>0</v>
      </c>
      <c r="AH59">
        <v>0</v>
      </c>
      <c r="AI59">
        <v>0</v>
      </c>
      <c r="AJ59">
        <v>0</v>
      </c>
      <c r="AK59">
        <v>22.911993765011825</v>
      </c>
      <c r="AL59">
        <v>0.99908509104991383</v>
      </c>
      <c r="AM59">
        <v>0</v>
      </c>
      <c r="AN59">
        <v>0</v>
      </c>
      <c r="AO59">
        <v>0</v>
      </c>
      <c r="AP59">
        <v>0.21612840173985085</v>
      </c>
      <c r="AQ59">
        <v>0</v>
      </c>
      <c r="AR59">
        <v>1.3970939678442025</v>
      </c>
      <c r="AS59">
        <v>1.9859149970264645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686.60472376725943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268.91371273082899</v>
      </c>
      <c r="L60">
        <v>5.759879044535829</v>
      </c>
      <c r="M60">
        <v>61.247781801720244</v>
      </c>
      <c r="N60">
        <v>49.827576434805607</v>
      </c>
      <c r="O60">
        <v>70.389090862507359</v>
      </c>
      <c r="P60">
        <v>23.840837098084734</v>
      </c>
      <c r="Q60">
        <v>0</v>
      </c>
      <c r="R60">
        <v>17.875221609602747</v>
      </c>
      <c r="S60">
        <v>11.132580525754886</v>
      </c>
      <c r="T60">
        <v>0</v>
      </c>
      <c r="U60">
        <v>59.649511753648774</v>
      </c>
      <c r="V60">
        <v>7.6521180307455809</v>
      </c>
      <c r="W60">
        <v>14.67055177109515</v>
      </c>
      <c r="X60">
        <v>62.2217593938025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5.9079008772819472</v>
      </c>
      <c r="AG60">
        <v>0</v>
      </c>
      <c r="AH60">
        <v>0</v>
      </c>
      <c r="AI60">
        <v>0</v>
      </c>
      <c r="AJ60">
        <v>0</v>
      </c>
      <c r="AK60">
        <v>22.911993765011825</v>
      </c>
      <c r="AL60">
        <v>4.9954247092082618</v>
      </c>
      <c r="AM60">
        <v>0</v>
      </c>
      <c r="AN60">
        <v>0</v>
      </c>
      <c r="AO60">
        <v>0</v>
      </c>
      <c r="AP60">
        <v>0.21612840173985085</v>
      </c>
      <c r="AQ60">
        <v>0</v>
      </c>
      <c r="AR60">
        <v>1.3970939678442025</v>
      </c>
      <c r="AS60">
        <v>1.9859149970264645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690.59507777524493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268.91371273082899</v>
      </c>
      <c r="L61">
        <v>5.759879044535829</v>
      </c>
      <c r="M61">
        <v>61.247781801720244</v>
      </c>
      <c r="N61">
        <v>49.827576434805607</v>
      </c>
      <c r="O61">
        <v>70.389090862507359</v>
      </c>
      <c r="P61">
        <v>23.840837098084734</v>
      </c>
      <c r="Q61">
        <v>0</v>
      </c>
      <c r="R61">
        <v>17.875221609602747</v>
      </c>
      <c r="S61">
        <v>11.132580525754886</v>
      </c>
      <c r="T61">
        <v>0</v>
      </c>
      <c r="U61">
        <v>59.649511753648774</v>
      </c>
      <c r="V61">
        <v>7.6521180307455809</v>
      </c>
      <c r="W61">
        <v>14.67055177109515</v>
      </c>
      <c r="X61">
        <v>62.2217593938025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5.9079008772819472</v>
      </c>
      <c r="AG61">
        <v>0</v>
      </c>
      <c r="AH61">
        <v>0</v>
      </c>
      <c r="AI61">
        <v>0</v>
      </c>
      <c r="AJ61">
        <v>0</v>
      </c>
      <c r="AK61">
        <v>22.911993765011825</v>
      </c>
      <c r="AL61">
        <v>50.786816509208258</v>
      </c>
      <c r="AM61">
        <v>0</v>
      </c>
      <c r="AN61">
        <v>0</v>
      </c>
      <c r="AO61">
        <v>0</v>
      </c>
      <c r="AP61">
        <v>0.21612840173985085</v>
      </c>
      <c r="AQ61">
        <v>0</v>
      </c>
      <c r="AR61">
        <v>1.3970939678442025</v>
      </c>
      <c r="AS61">
        <v>1.9859149970264645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736.38646957524497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268.91371273082899</v>
      </c>
      <c r="L62">
        <v>5.759879044535829</v>
      </c>
      <c r="M62">
        <v>61.247781801720244</v>
      </c>
      <c r="N62">
        <v>49.827576434805607</v>
      </c>
      <c r="O62">
        <v>70.389090862507359</v>
      </c>
      <c r="P62">
        <v>23.840837098084734</v>
      </c>
      <c r="Q62">
        <v>0</v>
      </c>
      <c r="R62">
        <v>17.875221609602747</v>
      </c>
      <c r="S62">
        <v>11.132580525754886</v>
      </c>
      <c r="T62">
        <v>0</v>
      </c>
      <c r="U62">
        <v>59.649511753648774</v>
      </c>
      <c r="V62">
        <v>7.6521180307455809</v>
      </c>
      <c r="W62">
        <v>14.67055177109515</v>
      </c>
      <c r="X62">
        <v>62.2217593938025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5.9079008772819472</v>
      </c>
      <c r="AG62">
        <v>0</v>
      </c>
      <c r="AH62">
        <v>0</v>
      </c>
      <c r="AI62">
        <v>0</v>
      </c>
      <c r="AJ62">
        <v>0</v>
      </c>
      <c r="AK62">
        <v>22.911993765011825</v>
      </c>
      <c r="AL62">
        <v>50.786816509208258</v>
      </c>
      <c r="AM62">
        <v>0</v>
      </c>
      <c r="AN62">
        <v>0</v>
      </c>
      <c r="AO62">
        <v>0</v>
      </c>
      <c r="AP62">
        <v>0.21612840173985085</v>
      </c>
      <c r="AQ62">
        <v>10.359344718730158</v>
      </c>
      <c r="AR62">
        <v>1.3970939678442025</v>
      </c>
      <c r="AS62">
        <v>1.9859149970264645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746.74581429397517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268.91371273082899</v>
      </c>
      <c r="L63">
        <v>5.759879044535829</v>
      </c>
      <c r="M63">
        <v>61.247781801720244</v>
      </c>
      <c r="N63">
        <v>49.827576434805607</v>
      </c>
      <c r="O63">
        <v>70.389090862507359</v>
      </c>
      <c r="P63">
        <v>23.840837098084734</v>
      </c>
      <c r="Q63">
        <v>0</v>
      </c>
      <c r="R63">
        <v>17.875221609602747</v>
      </c>
      <c r="S63">
        <v>11.132580525754886</v>
      </c>
      <c r="T63">
        <v>0</v>
      </c>
      <c r="U63">
        <v>59.649511753648774</v>
      </c>
      <c r="V63">
        <v>7.6521180307455809</v>
      </c>
      <c r="W63">
        <v>14.67055177109515</v>
      </c>
      <c r="X63">
        <v>62.2217593938025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5.9079008772819472</v>
      </c>
      <c r="AG63">
        <v>0</v>
      </c>
      <c r="AH63">
        <v>0</v>
      </c>
      <c r="AI63">
        <v>0</v>
      </c>
      <c r="AJ63">
        <v>0</v>
      </c>
      <c r="AK63">
        <v>22.911993765011825</v>
      </c>
      <c r="AL63">
        <v>4.9954247092082618</v>
      </c>
      <c r="AM63">
        <v>0</v>
      </c>
      <c r="AN63">
        <v>0</v>
      </c>
      <c r="AO63">
        <v>0</v>
      </c>
      <c r="AP63">
        <v>0.21612840173985085</v>
      </c>
      <c r="AQ63">
        <v>10.359344718730158</v>
      </c>
      <c r="AR63">
        <v>1.3970939678442025</v>
      </c>
      <c r="AS63">
        <v>1.9859149970264645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700.95442249397513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268.91371273082899</v>
      </c>
      <c r="L64">
        <v>5.759879044535829</v>
      </c>
      <c r="M64">
        <v>61.247781801720244</v>
      </c>
      <c r="N64">
        <v>49.827576434805607</v>
      </c>
      <c r="O64">
        <v>70.389090862507359</v>
      </c>
      <c r="P64">
        <v>23.840837098084734</v>
      </c>
      <c r="Q64">
        <v>0</v>
      </c>
      <c r="R64">
        <v>17.875221609602747</v>
      </c>
      <c r="S64">
        <v>11.132580525754886</v>
      </c>
      <c r="T64">
        <v>0</v>
      </c>
      <c r="U64">
        <v>59.649511753648774</v>
      </c>
      <c r="V64">
        <v>7.6521180307455809</v>
      </c>
      <c r="W64">
        <v>14.67055177109515</v>
      </c>
      <c r="X64">
        <v>62.2217593938025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5.9079008772819472</v>
      </c>
      <c r="AG64">
        <v>0</v>
      </c>
      <c r="AH64">
        <v>0</v>
      </c>
      <c r="AI64">
        <v>0</v>
      </c>
      <c r="AJ64">
        <v>0</v>
      </c>
      <c r="AK64">
        <v>22.911993765011825</v>
      </c>
      <c r="AL64">
        <v>0.99908509104991383</v>
      </c>
      <c r="AM64">
        <v>0</v>
      </c>
      <c r="AN64">
        <v>0</v>
      </c>
      <c r="AO64">
        <v>0</v>
      </c>
      <c r="AP64">
        <v>0.21612840173985085</v>
      </c>
      <c r="AQ64">
        <v>10.359344718730158</v>
      </c>
      <c r="AR64">
        <v>1.3970939678442025</v>
      </c>
      <c r="AS64">
        <v>1.9859149970264645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696.95808287581679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288.12219896966229</v>
      </c>
      <c r="L65">
        <v>5.759879044535829</v>
      </c>
      <c r="M65">
        <v>61.247781801720244</v>
      </c>
      <c r="N65">
        <v>49.827576434805607</v>
      </c>
      <c r="O65">
        <v>70.389090862507359</v>
      </c>
      <c r="P65">
        <v>23.840837098084734</v>
      </c>
      <c r="Q65">
        <v>0</v>
      </c>
      <c r="R65">
        <v>17.875221609602747</v>
      </c>
      <c r="S65">
        <v>11.132580525754886</v>
      </c>
      <c r="T65">
        <v>0</v>
      </c>
      <c r="U65">
        <v>59.649511753648774</v>
      </c>
      <c r="V65">
        <v>7.6521180307455809</v>
      </c>
      <c r="W65">
        <v>14.67055177109515</v>
      </c>
      <c r="X65">
        <v>62.2217593938025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5.9079008772819472</v>
      </c>
      <c r="AG65">
        <v>0</v>
      </c>
      <c r="AH65">
        <v>0</v>
      </c>
      <c r="AI65">
        <v>0</v>
      </c>
      <c r="AJ65">
        <v>0</v>
      </c>
      <c r="AK65">
        <v>22.911993765011825</v>
      </c>
      <c r="AL65">
        <v>0.99908509104991383</v>
      </c>
      <c r="AM65">
        <v>0</v>
      </c>
      <c r="AN65">
        <v>0</v>
      </c>
      <c r="AO65">
        <v>0</v>
      </c>
      <c r="AP65">
        <v>0.21612840173985085</v>
      </c>
      <c r="AQ65">
        <v>20.718690130634922</v>
      </c>
      <c r="AR65">
        <v>2.794187935688405</v>
      </c>
      <c r="AS65">
        <v>1.9859149970264645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727.92300849439903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316.93384468257176</v>
      </c>
      <c r="L66">
        <v>5.759879044535829</v>
      </c>
      <c r="M66">
        <v>61.247781801720244</v>
      </c>
      <c r="N66">
        <v>49.827576434805607</v>
      </c>
      <c r="O66">
        <v>70.389090862507359</v>
      </c>
      <c r="P66">
        <v>23.840837098084734</v>
      </c>
      <c r="Q66">
        <v>0</v>
      </c>
      <c r="R66">
        <v>17.875221609602747</v>
      </c>
      <c r="S66">
        <v>11.132580525754886</v>
      </c>
      <c r="T66">
        <v>0</v>
      </c>
      <c r="U66">
        <v>59.649511753648774</v>
      </c>
      <c r="V66">
        <v>7.6521180307455809</v>
      </c>
      <c r="W66">
        <v>14.67055177109515</v>
      </c>
      <c r="X66">
        <v>62.2217593938025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5.9079008772819472</v>
      </c>
      <c r="AG66">
        <v>0</v>
      </c>
      <c r="AH66">
        <v>0</v>
      </c>
      <c r="AI66">
        <v>0</v>
      </c>
      <c r="AJ66">
        <v>0</v>
      </c>
      <c r="AK66">
        <v>22.911993765011825</v>
      </c>
      <c r="AL66">
        <v>0.99908509104991383</v>
      </c>
      <c r="AM66">
        <v>0</v>
      </c>
      <c r="AN66">
        <v>0</v>
      </c>
      <c r="AO66">
        <v>0</v>
      </c>
      <c r="AP66">
        <v>0.21612840173985085</v>
      </c>
      <c r="AQ66">
        <v>20.718690130634922</v>
      </c>
      <c r="AR66">
        <v>2.794187935688405</v>
      </c>
      <c r="AS66">
        <v>1.9859149970264645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756.73465420730849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364.95394807302227</v>
      </c>
      <c r="L67">
        <v>5.760056227121126</v>
      </c>
      <c r="M67">
        <v>61.247781801720244</v>
      </c>
      <c r="N67">
        <v>49.827576434805607</v>
      </c>
      <c r="O67">
        <v>70.389090862507359</v>
      </c>
      <c r="P67">
        <v>23.840837098084734</v>
      </c>
      <c r="Q67">
        <v>0</v>
      </c>
      <c r="R67">
        <v>17.875221609602747</v>
      </c>
      <c r="S67">
        <v>11.132580525754886</v>
      </c>
      <c r="T67">
        <v>0</v>
      </c>
      <c r="U67">
        <v>59.649511753648774</v>
      </c>
      <c r="V67">
        <v>7.6463799655765934</v>
      </c>
      <c r="W67">
        <v>14.67055177109515</v>
      </c>
      <c r="X67">
        <v>62.2217593938025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6.9509850752143416</v>
      </c>
      <c r="AF67">
        <v>5.9079008772819472</v>
      </c>
      <c r="AG67">
        <v>0</v>
      </c>
      <c r="AH67">
        <v>0</v>
      </c>
      <c r="AI67">
        <v>0</v>
      </c>
      <c r="AJ67">
        <v>0</v>
      </c>
      <c r="AK67">
        <v>22.911993765011825</v>
      </c>
      <c r="AL67">
        <v>0.99908509104991383</v>
      </c>
      <c r="AM67">
        <v>0</v>
      </c>
      <c r="AN67">
        <v>0</v>
      </c>
      <c r="AO67">
        <v>0</v>
      </c>
      <c r="AP67">
        <v>0.21612840173985085</v>
      </c>
      <c r="AQ67">
        <v>20.718690130634922</v>
      </c>
      <c r="AR67">
        <v>3.0270365643115928</v>
      </c>
      <c r="AS67">
        <v>1.9859149970264645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811.93303041901288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355.35065487214928</v>
      </c>
      <c r="L68">
        <v>5.7600086920436109</v>
      </c>
      <c r="M68">
        <v>61.247781801720244</v>
      </c>
      <c r="N68">
        <v>49.827576434805607</v>
      </c>
      <c r="O68">
        <v>70.389090862507359</v>
      </c>
      <c r="P68">
        <v>23.840837098084734</v>
      </c>
      <c r="Q68">
        <v>0</v>
      </c>
      <c r="R68">
        <v>17.875221609602747</v>
      </c>
      <c r="S68">
        <v>11.132580525754886</v>
      </c>
      <c r="T68">
        <v>0</v>
      </c>
      <c r="U68">
        <v>59.649511753648774</v>
      </c>
      <c r="V68">
        <v>7.6463799655765934</v>
      </c>
      <c r="W68">
        <v>14.67055177109515</v>
      </c>
      <c r="X68">
        <v>62.2217593938025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6.9509850752143416</v>
      </c>
      <c r="AF68">
        <v>5.9079008772819472</v>
      </c>
      <c r="AG68">
        <v>0</v>
      </c>
      <c r="AH68">
        <v>0</v>
      </c>
      <c r="AI68">
        <v>0</v>
      </c>
      <c r="AJ68">
        <v>0</v>
      </c>
      <c r="AK68">
        <v>22.911993765011825</v>
      </c>
      <c r="AL68">
        <v>0.99908509104991383</v>
      </c>
      <c r="AM68">
        <v>0</v>
      </c>
      <c r="AN68">
        <v>0</v>
      </c>
      <c r="AO68">
        <v>0</v>
      </c>
      <c r="AP68">
        <v>0.21612840173985085</v>
      </c>
      <c r="AQ68">
        <v>20.718690130634922</v>
      </c>
      <c r="AR68">
        <v>3.0270365643115928</v>
      </c>
      <c r="AS68">
        <v>1.9859149970264645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802.32968968306227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374.55900846661228</v>
      </c>
      <c r="L69">
        <v>5.7600073589063836</v>
      </c>
      <c r="M69">
        <v>61.247781801720244</v>
      </c>
      <c r="N69">
        <v>49.827576434805607</v>
      </c>
      <c r="O69">
        <v>70.389090862507359</v>
      </c>
      <c r="P69">
        <v>23.840837098084734</v>
      </c>
      <c r="Q69">
        <v>0</v>
      </c>
      <c r="R69">
        <v>17.876125482510542</v>
      </c>
      <c r="S69">
        <v>11.132580525754886</v>
      </c>
      <c r="T69">
        <v>0</v>
      </c>
      <c r="U69">
        <v>59.649511753648774</v>
      </c>
      <c r="V69">
        <v>7.6463799655765934</v>
      </c>
      <c r="W69">
        <v>14.67055177109515</v>
      </c>
      <c r="X69">
        <v>62.2217593938025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6.9509850752143416</v>
      </c>
      <c r="AF69">
        <v>5.9079008772819472</v>
      </c>
      <c r="AG69">
        <v>0</v>
      </c>
      <c r="AH69">
        <v>9.7465695821752885</v>
      </c>
      <c r="AI69">
        <v>0</v>
      </c>
      <c r="AJ69">
        <v>0</v>
      </c>
      <c r="AK69">
        <v>22.911993765011825</v>
      </c>
      <c r="AL69">
        <v>0.99908509104991383</v>
      </c>
      <c r="AM69">
        <v>0</v>
      </c>
      <c r="AN69">
        <v>0</v>
      </c>
      <c r="AO69">
        <v>0</v>
      </c>
      <c r="AP69">
        <v>2.6475728115161559</v>
      </c>
      <c r="AQ69">
        <v>20.718690130634922</v>
      </c>
      <c r="AR69">
        <v>3.0270365643115928</v>
      </c>
      <c r="AS69">
        <v>1.9859149970264645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833.71695980924756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384.16232366550736</v>
      </c>
      <c r="L70">
        <v>5.7600569594182751</v>
      </c>
      <c r="M70">
        <v>61.247781801720244</v>
      </c>
      <c r="N70">
        <v>49.827576434805607</v>
      </c>
      <c r="O70">
        <v>70.389090862507359</v>
      </c>
      <c r="P70">
        <v>23.840837098084734</v>
      </c>
      <c r="Q70">
        <v>0</v>
      </c>
      <c r="R70">
        <v>17.876125482510542</v>
      </c>
      <c r="S70">
        <v>11.132580525754886</v>
      </c>
      <c r="T70">
        <v>0</v>
      </c>
      <c r="U70">
        <v>59.649511753648774</v>
      </c>
      <c r="V70">
        <v>7.6463799655765934</v>
      </c>
      <c r="W70">
        <v>14.67055177109515</v>
      </c>
      <c r="X70">
        <v>62.2217593938025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6.9509850752143416</v>
      </c>
      <c r="AF70">
        <v>5.9079008772819472</v>
      </c>
      <c r="AG70">
        <v>0</v>
      </c>
      <c r="AH70">
        <v>19.732808782175287</v>
      </c>
      <c r="AI70">
        <v>0</v>
      </c>
      <c r="AJ70">
        <v>0</v>
      </c>
      <c r="AK70">
        <v>22.911993765011825</v>
      </c>
      <c r="AL70">
        <v>0.99908509104991383</v>
      </c>
      <c r="AM70">
        <v>0</v>
      </c>
      <c r="AN70">
        <v>0</v>
      </c>
      <c r="AO70">
        <v>0</v>
      </c>
      <c r="AP70">
        <v>2.6475728115161559</v>
      </c>
      <c r="AQ70">
        <v>31.078034849365082</v>
      </c>
      <c r="AR70">
        <v>3.0270365643115928</v>
      </c>
      <c r="AS70">
        <v>1.9859149970264645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863.66590852738466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451.38708919561145</v>
      </c>
      <c r="L71">
        <v>5.7600483767228186</v>
      </c>
      <c r="M71">
        <v>61.247781801720244</v>
      </c>
      <c r="N71">
        <v>49.827576434805607</v>
      </c>
      <c r="O71">
        <v>70.389090862507359</v>
      </c>
      <c r="P71">
        <v>23.840837098084734</v>
      </c>
      <c r="Q71">
        <v>0</v>
      </c>
      <c r="R71">
        <v>17.876125482510542</v>
      </c>
      <c r="S71">
        <v>11.129623143646407</v>
      </c>
      <c r="T71">
        <v>0</v>
      </c>
      <c r="U71">
        <v>59.649511753648774</v>
      </c>
      <c r="V71">
        <v>7.6463799655765934</v>
      </c>
      <c r="W71">
        <v>14.67055177109515</v>
      </c>
      <c r="X71">
        <v>62.2217593938025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6.9509850752143416</v>
      </c>
      <c r="AF71">
        <v>5.9079008772819472</v>
      </c>
      <c r="AG71">
        <v>0</v>
      </c>
      <c r="AH71">
        <v>29.5992129536642</v>
      </c>
      <c r="AI71">
        <v>0</v>
      </c>
      <c r="AJ71">
        <v>0</v>
      </c>
      <c r="AK71">
        <v>22.911993765011825</v>
      </c>
      <c r="AL71">
        <v>0.99908509104991383</v>
      </c>
      <c r="AM71">
        <v>0</v>
      </c>
      <c r="AN71">
        <v>0</v>
      </c>
      <c r="AO71">
        <v>0</v>
      </c>
      <c r="AP71">
        <v>0.21612840173985085</v>
      </c>
      <c r="AQ71">
        <v>31.078034849365082</v>
      </c>
      <c r="AR71">
        <v>3.0270365643115928</v>
      </c>
      <c r="AS71">
        <v>1.9859149970264645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938.32266785439742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489.00137830639414</v>
      </c>
      <c r="L72">
        <v>5.7600606294027568</v>
      </c>
      <c r="M72">
        <v>61.247781801720244</v>
      </c>
      <c r="N72">
        <v>49.827576434805607</v>
      </c>
      <c r="O72">
        <v>70.389090862507359</v>
      </c>
      <c r="P72">
        <v>23.840837098084734</v>
      </c>
      <c r="Q72">
        <v>0</v>
      </c>
      <c r="R72">
        <v>17.876125482510542</v>
      </c>
      <c r="S72">
        <v>11.127827564497041</v>
      </c>
      <c r="T72">
        <v>0</v>
      </c>
      <c r="U72">
        <v>59.649511753648774</v>
      </c>
      <c r="V72">
        <v>7.6463799655765934</v>
      </c>
      <c r="W72">
        <v>14.67055177109515</v>
      </c>
      <c r="X72">
        <v>62.2217593938025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6.9509850752143416</v>
      </c>
      <c r="AF72">
        <v>11.81580106135903</v>
      </c>
      <c r="AG72">
        <v>0</v>
      </c>
      <c r="AH72">
        <v>39.465617125153109</v>
      </c>
      <c r="AI72">
        <v>0</v>
      </c>
      <c r="AJ72">
        <v>0</v>
      </c>
      <c r="AK72">
        <v>22.911993765011825</v>
      </c>
      <c r="AL72">
        <v>0.99908509104991383</v>
      </c>
      <c r="AM72">
        <v>1.9115417966991748</v>
      </c>
      <c r="AN72">
        <v>0</v>
      </c>
      <c r="AO72">
        <v>0</v>
      </c>
      <c r="AP72">
        <v>0.21612840173985085</v>
      </c>
      <c r="AQ72">
        <v>31.078034849365082</v>
      </c>
      <c r="AR72">
        <v>3.0270365643115928</v>
      </c>
      <c r="AS72">
        <v>1.9859149970264645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993.62101979097588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489.22444267195249</v>
      </c>
      <c r="L73">
        <v>5.7600606294027568</v>
      </c>
      <c r="M73">
        <v>61.247781801720244</v>
      </c>
      <c r="N73">
        <v>49.827576434805607</v>
      </c>
      <c r="O73">
        <v>70.389090862507359</v>
      </c>
      <c r="P73">
        <v>23.840837098084734</v>
      </c>
      <c r="Q73">
        <v>0</v>
      </c>
      <c r="R73">
        <v>17.876125482510542</v>
      </c>
      <c r="S73">
        <v>11.127827564497041</v>
      </c>
      <c r="T73">
        <v>0</v>
      </c>
      <c r="U73">
        <v>59.649511753648774</v>
      </c>
      <c r="V73">
        <v>7.6463799655765934</v>
      </c>
      <c r="W73">
        <v>14.67055177109515</v>
      </c>
      <c r="X73">
        <v>62.2217593938025</v>
      </c>
      <c r="Y73">
        <v>0</v>
      </c>
      <c r="Z73">
        <v>0.46396923999999989</v>
      </c>
      <c r="AA73">
        <v>2.966003144303798</v>
      </c>
      <c r="AB73">
        <v>5.5547152381095257</v>
      </c>
      <c r="AC73">
        <v>4.0823532757970789</v>
      </c>
      <c r="AD73">
        <v>1.8945620652535959</v>
      </c>
      <c r="AE73">
        <v>6.9509850752143416</v>
      </c>
      <c r="AF73">
        <v>17.723701938640975</v>
      </c>
      <c r="AG73">
        <v>0</v>
      </c>
      <c r="AH73">
        <v>49.931195999999993</v>
      </c>
      <c r="AI73">
        <v>1.6108790956794972</v>
      </c>
      <c r="AJ73">
        <v>0</v>
      </c>
      <c r="AK73">
        <v>22.911993765011825</v>
      </c>
      <c r="AL73">
        <v>0.99908509104991383</v>
      </c>
      <c r="AM73">
        <v>4.4437722783195799</v>
      </c>
      <c r="AN73">
        <v>0</v>
      </c>
      <c r="AO73">
        <v>0</v>
      </c>
      <c r="AP73">
        <v>0.21612840173985085</v>
      </c>
      <c r="AQ73">
        <v>31.078034849365082</v>
      </c>
      <c r="AR73">
        <v>3.7255837678442014</v>
      </c>
      <c r="AS73">
        <v>1.9859149970264645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1030.0208236529595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489.21973554003728</v>
      </c>
      <c r="L74">
        <v>5.7600606294027568</v>
      </c>
      <c r="M74">
        <v>61.247781801720244</v>
      </c>
      <c r="N74">
        <v>49.827576434805607</v>
      </c>
      <c r="O74">
        <v>70.389090862507359</v>
      </c>
      <c r="P74">
        <v>23.840837098084734</v>
      </c>
      <c r="Q74">
        <v>0</v>
      </c>
      <c r="R74">
        <v>17.876125482510542</v>
      </c>
      <c r="S74">
        <v>11.127827564497041</v>
      </c>
      <c r="T74">
        <v>0</v>
      </c>
      <c r="U74">
        <v>59.649511753648774</v>
      </c>
      <c r="V74">
        <v>7.6463799655765934</v>
      </c>
      <c r="W74">
        <v>14.67055177109515</v>
      </c>
      <c r="X74">
        <v>62.2217593938025</v>
      </c>
      <c r="Y74">
        <v>0</v>
      </c>
      <c r="Z74">
        <v>5.500819467545452</v>
      </c>
      <c r="AA74">
        <v>5.8653550556962042</v>
      </c>
      <c r="AB74">
        <v>11.109430915378841</v>
      </c>
      <c r="AC74">
        <v>12.259413707633108</v>
      </c>
      <c r="AD74">
        <v>7.7075234970476911</v>
      </c>
      <c r="AE74">
        <v>20.852955664848015</v>
      </c>
      <c r="AF74">
        <v>23.631602122718061</v>
      </c>
      <c r="AG74">
        <v>0</v>
      </c>
      <c r="AH74">
        <v>49.931195999999993</v>
      </c>
      <c r="AI74">
        <v>6.8967097545954426</v>
      </c>
      <c r="AJ74">
        <v>0</v>
      </c>
      <c r="AK74">
        <v>22.911993765011825</v>
      </c>
      <c r="AL74">
        <v>0.99908509104991383</v>
      </c>
      <c r="AM74">
        <v>4.4437722783195799</v>
      </c>
      <c r="AN74">
        <v>0</v>
      </c>
      <c r="AO74">
        <v>0</v>
      </c>
      <c r="AP74">
        <v>0.21612840173985085</v>
      </c>
      <c r="AQ74">
        <v>31.078034849365082</v>
      </c>
      <c r="AR74">
        <v>3.7255837678442014</v>
      </c>
      <c r="AS74">
        <v>1.9859149970264645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1082.592757633508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489.22678423660369</v>
      </c>
      <c r="L75">
        <v>5.7600606294027568</v>
      </c>
      <c r="M75">
        <v>61.247781801720244</v>
      </c>
      <c r="N75">
        <v>49.827576434805607</v>
      </c>
      <c r="O75">
        <v>70.389090862507359</v>
      </c>
      <c r="P75">
        <v>23.840837098084734</v>
      </c>
      <c r="Q75">
        <v>0</v>
      </c>
      <c r="R75">
        <v>17.876125482510542</v>
      </c>
      <c r="S75">
        <v>11.127827564497041</v>
      </c>
      <c r="T75">
        <v>0</v>
      </c>
      <c r="U75">
        <v>59.649511753648774</v>
      </c>
      <c r="V75">
        <v>7.6463799655765934</v>
      </c>
      <c r="W75">
        <v>14.67055177109515</v>
      </c>
      <c r="X75">
        <v>62.2217593938025</v>
      </c>
      <c r="Y75">
        <v>0</v>
      </c>
      <c r="Z75">
        <v>5.500819467545452</v>
      </c>
      <c r="AA75">
        <v>9.331246400000003</v>
      </c>
      <c r="AB75">
        <v>11.109430915378841</v>
      </c>
      <c r="AC75">
        <v>12.259413707633108</v>
      </c>
      <c r="AD75">
        <v>11.56128524557154</v>
      </c>
      <c r="AE75">
        <v>20.852955664848015</v>
      </c>
      <c r="AF75">
        <v>23.631602122718061</v>
      </c>
      <c r="AG75">
        <v>0</v>
      </c>
      <c r="AH75">
        <v>59.198425907328399</v>
      </c>
      <c r="AI75">
        <v>6.8967097545954426</v>
      </c>
      <c r="AJ75">
        <v>0</v>
      </c>
      <c r="AK75">
        <v>22.911993765011825</v>
      </c>
      <c r="AL75">
        <v>9.1582785092082606</v>
      </c>
      <c r="AM75">
        <v>4.4437722783195799</v>
      </c>
      <c r="AN75">
        <v>0</v>
      </c>
      <c r="AO75">
        <v>0</v>
      </c>
      <c r="AP75">
        <v>0.21612840173985085</v>
      </c>
      <c r="AQ75">
        <v>31.078034849365082</v>
      </c>
      <c r="AR75">
        <v>3.7255837678442014</v>
      </c>
      <c r="AS75">
        <v>1.9859149970264645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1107.3458827483889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489.22678423660369</v>
      </c>
      <c r="L76">
        <v>5.7600606294027568</v>
      </c>
      <c r="M76">
        <v>61.247781801720244</v>
      </c>
      <c r="N76">
        <v>49.827576434805607</v>
      </c>
      <c r="O76">
        <v>70.389090862507359</v>
      </c>
      <c r="P76">
        <v>23.840837098084734</v>
      </c>
      <c r="Q76">
        <v>0</v>
      </c>
      <c r="R76">
        <v>17.876125482510542</v>
      </c>
      <c r="S76">
        <v>11.127827564497041</v>
      </c>
      <c r="T76">
        <v>0</v>
      </c>
      <c r="U76">
        <v>59.649511753648774</v>
      </c>
      <c r="V76">
        <v>7.6463799655765934</v>
      </c>
      <c r="W76">
        <v>14.67055177109515</v>
      </c>
      <c r="X76">
        <v>62.2217593938025</v>
      </c>
      <c r="Y76">
        <v>0</v>
      </c>
      <c r="Z76">
        <v>5.500819467545452</v>
      </c>
      <c r="AA76">
        <v>10.997540400000002</v>
      </c>
      <c r="AB76">
        <v>11.109430915378841</v>
      </c>
      <c r="AC76">
        <v>12.259413707633108</v>
      </c>
      <c r="AD76">
        <v>15.415046994095382</v>
      </c>
      <c r="AE76">
        <v>20.852955664848015</v>
      </c>
      <c r="AF76">
        <v>23.631602122718061</v>
      </c>
      <c r="AG76">
        <v>0</v>
      </c>
      <c r="AH76">
        <v>59.198425907328399</v>
      </c>
      <c r="AI76">
        <v>6.8967097545954426</v>
      </c>
      <c r="AJ76">
        <v>0</v>
      </c>
      <c r="AK76">
        <v>22.911993765011825</v>
      </c>
      <c r="AL76">
        <v>50.786816509208258</v>
      </c>
      <c r="AM76">
        <v>4.4437722783195799</v>
      </c>
      <c r="AN76">
        <v>0</v>
      </c>
      <c r="AO76">
        <v>0</v>
      </c>
      <c r="AP76">
        <v>0.21612840173985085</v>
      </c>
      <c r="AQ76">
        <v>31.078034849365082</v>
      </c>
      <c r="AR76">
        <v>3.7255837678442014</v>
      </c>
      <c r="AS76">
        <v>1.9859149970264645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1154.4944764969127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489.22678423660369</v>
      </c>
      <c r="L77">
        <v>5.7600606294027568</v>
      </c>
      <c r="M77">
        <v>61.247781801720244</v>
      </c>
      <c r="N77">
        <v>49.827576434805607</v>
      </c>
      <c r="O77">
        <v>70.389090862507359</v>
      </c>
      <c r="P77">
        <v>23.840837098084734</v>
      </c>
      <c r="Q77">
        <v>0</v>
      </c>
      <c r="R77">
        <v>17.876125482510542</v>
      </c>
      <c r="S77">
        <v>11.127827564497041</v>
      </c>
      <c r="T77">
        <v>0</v>
      </c>
      <c r="U77">
        <v>59.649511753648774</v>
      </c>
      <c r="V77">
        <v>7.6463799655765934</v>
      </c>
      <c r="W77">
        <v>14.67055177109515</v>
      </c>
      <c r="X77">
        <v>62.2217593938025</v>
      </c>
      <c r="Y77">
        <v>0</v>
      </c>
      <c r="Z77">
        <v>5.500819467545452</v>
      </c>
      <c r="AA77">
        <v>10.997540400000002</v>
      </c>
      <c r="AB77">
        <v>11.109430915378841</v>
      </c>
      <c r="AC77">
        <v>12.259413707633108</v>
      </c>
      <c r="AD77">
        <v>15.415046994095382</v>
      </c>
      <c r="AE77">
        <v>20.852955664848015</v>
      </c>
      <c r="AF77">
        <v>23.631602122718061</v>
      </c>
      <c r="AG77">
        <v>0</v>
      </c>
      <c r="AH77">
        <v>59.198425907328399</v>
      </c>
      <c r="AI77">
        <v>6.8967097545954426</v>
      </c>
      <c r="AJ77">
        <v>0</v>
      </c>
      <c r="AK77">
        <v>22.911993765011825</v>
      </c>
      <c r="AL77">
        <v>50.786816509208258</v>
      </c>
      <c r="AM77">
        <v>4.4437722783195799</v>
      </c>
      <c r="AN77">
        <v>0</v>
      </c>
      <c r="AO77">
        <v>0</v>
      </c>
      <c r="AP77">
        <v>0.21612840173985085</v>
      </c>
      <c r="AQ77">
        <v>31.078034849365082</v>
      </c>
      <c r="AR77">
        <v>16.765126735688401</v>
      </c>
      <c r="AS77">
        <v>1.9859149970264645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1167.534019464757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489.22678423660369</v>
      </c>
      <c r="L78">
        <v>5.7600606294027568</v>
      </c>
      <c r="M78">
        <v>61.247781801720244</v>
      </c>
      <c r="N78">
        <v>49.827576434805607</v>
      </c>
      <c r="O78">
        <v>70.389090862507359</v>
      </c>
      <c r="P78">
        <v>23.840837098084734</v>
      </c>
      <c r="Q78">
        <v>0</v>
      </c>
      <c r="R78">
        <v>17.876125482510542</v>
      </c>
      <c r="S78">
        <v>11.127827564497041</v>
      </c>
      <c r="T78">
        <v>0</v>
      </c>
      <c r="U78">
        <v>59.649511753648774</v>
      </c>
      <c r="V78">
        <v>7.6463799655765934</v>
      </c>
      <c r="W78">
        <v>14.67055177109515</v>
      </c>
      <c r="X78">
        <v>62.2217593938025</v>
      </c>
      <c r="Y78">
        <v>0</v>
      </c>
      <c r="Z78">
        <v>5.500819467545452</v>
      </c>
      <c r="AA78">
        <v>10.997540400000002</v>
      </c>
      <c r="AB78">
        <v>11.109430915378841</v>
      </c>
      <c r="AC78">
        <v>12.259413707633108</v>
      </c>
      <c r="AD78">
        <v>15.415046994095382</v>
      </c>
      <c r="AE78">
        <v>20.852955664848015</v>
      </c>
      <c r="AF78">
        <v>23.631602122718061</v>
      </c>
      <c r="AG78">
        <v>0</v>
      </c>
      <c r="AH78">
        <v>55.922939519999993</v>
      </c>
      <c r="AI78">
        <v>6.8967097545954426</v>
      </c>
      <c r="AJ78">
        <v>0</v>
      </c>
      <c r="AK78">
        <v>22.911993765011825</v>
      </c>
      <c r="AL78">
        <v>50.786816509208258</v>
      </c>
      <c r="AM78">
        <v>4.4437722783195799</v>
      </c>
      <c r="AN78">
        <v>0</v>
      </c>
      <c r="AO78">
        <v>0</v>
      </c>
      <c r="AP78">
        <v>0.21612840173985085</v>
      </c>
      <c r="AQ78">
        <v>31.078034849365082</v>
      </c>
      <c r="AR78">
        <v>16.765126735688401</v>
      </c>
      <c r="AS78">
        <v>1.9859149970264645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1164.2585330774284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489.43088603779927</v>
      </c>
      <c r="L79">
        <v>5.7600569594182751</v>
      </c>
      <c r="M79">
        <v>61.247781801720244</v>
      </c>
      <c r="N79">
        <v>49.827576434805607</v>
      </c>
      <c r="O79">
        <v>70.389090862507359</v>
      </c>
      <c r="P79">
        <v>23.840837098084734</v>
      </c>
      <c r="Q79">
        <v>0</v>
      </c>
      <c r="R79">
        <v>17.881631186752529</v>
      </c>
      <c r="S79">
        <v>11.130203006845967</v>
      </c>
      <c r="T79">
        <v>0</v>
      </c>
      <c r="U79">
        <v>59.649511753648774</v>
      </c>
      <c r="V79">
        <v>7.6524526988505741</v>
      </c>
      <c r="W79">
        <v>14.67055177109515</v>
      </c>
      <c r="X79">
        <v>62.2217593938025</v>
      </c>
      <c r="Y79">
        <v>0</v>
      </c>
      <c r="Z79">
        <v>5.500819467545452</v>
      </c>
      <c r="AA79">
        <v>10.997540400000002</v>
      </c>
      <c r="AB79">
        <v>11.109430915378841</v>
      </c>
      <c r="AC79">
        <v>12.259413707633108</v>
      </c>
      <c r="AD79">
        <v>15.415046994095382</v>
      </c>
      <c r="AE79">
        <v>20.852955664848015</v>
      </c>
      <c r="AF79">
        <v>23.631602122718061</v>
      </c>
      <c r="AG79">
        <v>0</v>
      </c>
      <c r="AH79">
        <v>49.33202173583949</v>
      </c>
      <c r="AI79">
        <v>6.8967097545954426</v>
      </c>
      <c r="AJ79">
        <v>0</v>
      </c>
      <c r="AK79">
        <v>22.911993765011825</v>
      </c>
      <c r="AL79">
        <v>50.786816509208258</v>
      </c>
      <c r="AM79">
        <v>4.4437722783195799</v>
      </c>
      <c r="AN79">
        <v>0</v>
      </c>
      <c r="AO79">
        <v>0</v>
      </c>
      <c r="AP79">
        <v>0.21612840173985085</v>
      </c>
      <c r="AQ79">
        <v>31.078034849365082</v>
      </c>
      <c r="AR79">
        <v>2.794187935688405</v>
      </c>
      <c r="AS79">
        <v>1.9859149970264645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1143.9147285043439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489.43040484374302</v>
      </c>
      <c r="L80">
        <v>5.5999000157697614</v>
      </c>
      <c r="M80">
        <v>61.247781801720244</v>
      </c>
      <c r="N80">
        <v>49.827576434805607</v>
      </c>
      <c r="O80">
        <v>70.389090862507359</v>
      </c>
      <c r="P80">
        <v>23.840837098084734</v>
      </c>
      <c r="Q80">
        <v>0</v>
      </c>
      <c r="R80">
        <v>17.876125482510542</v>
      </c>
      <c r="S80">
        <v>11.090700975841584</v>
      </c>
      <c r="T80">
        <v>0</v>
      </c>
      <c r="U80">
        <v>59.649511753648774</v>
      </c>
      <c r="V80">
        <v>7.6463799655765934</v>
      </c>
      <c r="W80">
        <v>14.67055177109515</v>
      </c>
      <c r="X80">
        <v>62.2217593938025</v>
      </c>
      <c r="Y80">
        <v>0</v>
      </c>
      <c r="Z80">
        <v>2.7504095141818174</v>
      </c>
      <c r="AA80">
        <v>5.9266743481012671</v>
      </c>
      <c r="AB80">
        <v>11.109430915378841</v>
      </c>
      <c r="AC80">
        <v>4.0823532757970789</v>
      </c>
      <c r="AD80">
        <v>7.7075234970476911</v>
      </c>
      <c r="AE80">
        <v>20.852955664848015</v>
      </c>
      <c r="AF80">
        <v>11.81580106135903</v>
      </c>
      <c r="AG80">
        <v>0</v>
      </c>
      <c r="AH80">
        <v>39.465617125153109</v>
      </c>
      <c r="AI80">
        <v>1.6108790956794972</v>
      </c>
      <c r="AJ80">
        <v>0</v>
      </c>
      <c r="AK80">
        <v>22.911993765011825</v>
      </c>
      <c r="AL80">
        <v>9.1582785092082606</v>
      </c>
      <c r="AM80">
        <v>1.9677634721680419</v>
      </c>
      <c r="AN80">
        <v>0</v>
      </c>
      <c r="AO80">
        <v>0</v>
      </c>
      <c r="AP80">
        <v>0.21612840173985085</v>
      </c>
      <c r="AQ80">
        <v>31.078034849365082</v>
      </c>
      <c r="AR80">
        <v>1.8627916643115936</v>
      </c>
      <c r="AS80">
        <v>1.9859149970264645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1047.9931705554832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489.43918510661626</v>
      </c>
      <c r="L81">
        <v>6.0000491759940298</v>
      </c>
      <c r="M81">
        <v>61.247781801720244</v>
      </c>
      <c r="N81">
        <v>49.827576434805607</v>
      </c>
      <c r="O81">
        <v>70.389090862507359</v>
      </c>
      <c r="P81">
        <v>23.840837098084734</v>
      </c>
      <c r="Q81">
        <v>0</v>
      </c>
      <c r="R81">
        <v>17.876125482510542</v>
      </c>
      <c r="S81">
        <v>11.591375084745764</v>
      </c>
      <c r="T81">
        <v>0</v>
      </c>
      <c r="U81">
        <v>59.649511753648774</v>
      </c>
      <c r="V81">
        <v>7.6463799655765934</v>
      </c>
      <c r="W81">
        <v>14.67055177109515</v>
      </c>
      <c r="X81">
        <v>62.2217593938025</v>
      </c>
      <c r="Y81">
        <v>0</v>
      </c>
      <c r="Z81">
        <v>2.7504095141818174</v>
      </c>
      <c r="AA81">
        <v>2.6660704000000006</v>
      </c>
      <c r="AB81">
        <v>11.109430915378841</v>
      </c>
      <c r="AC81">
        <v>0</v>
      </c>
      <c r="AD81">
        <v>1.8945620652535959</v>
      </c>
      <c r="AE81">
        <v>13.901970589633672</v>
      </c>
      <c r="AF81">
        <v>5.9079008772819472</v>
      </c>
      <c r="AG81">
        <v>0</v>
      </c>
      <c r="AH81">
        <v>29.5992129536642</v>
      </c>
      <c r="AI81">
        <v>0</v>
      </c>
      <c r="AJ81">
        <v>0</v>
      </c>
      <c r="AK81">
        <v>22.911993765011825</v>
      </c>
      <c r="AL81">
        <v>0.99908509104991383</v>
      </c>
      <c r="AM81">
        <v>1.9677634721680419</v>
      </c>
      <c r="AN81">
        <v>0</v>
      </c>
      <c r="AO81">
        <v>0</v>
      </c>
      <c r="AP81">
        <v>0.21612840173985085</v>
      </c>
      <c r="AQ81">
        <v>31.078034849365082</v>
      </c>
      <c r="AR81">
        <v>1.8627916643115936</v>
      </c>
      <c r="AS81">
        <v>1.9859149970264645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1003.2514934871743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489.43745541850444</v>
      </c>
      <c r="L82">
        <v>5.7599539208010295</v>
      </c>
      <c r="M82">
        <v>61.247781801720244</v>
      </c>
      <c r="N82">
        <v>49.827576434805607</v>
      </c>
      <c r="O82">
        <v>70.389090862507359</v>
      </c>
      <c r="P82">
        <v>23.840837098084734</v>
      </c>
      <c r="Q82">
        <v>0</v>
      </c>
      <c r="R82">
        <v>17.876125482510542</v>
      </c>
      <c r="S82">
        <v>11.130203006845967</v>
      </c>
      <c r="T82">
        <v>0</v>
      </c>
      <c r="U82">
        <v>59.649511753648774</v>
      </c>
      <c r="V82">
        <v>7.6463799655765934</v>
      </c>
      <c r="W82">
        <v>14.67055177109515</v>
      </c>
      <c r="X82">
        <v>62.2217593938025</v>
      </c>
      <c r="Y82">
        <v>0</v>
      </c>
      <c r="Z82">
        <v>2.7504095141818174</v>
      </c>
      <c r="AA82">
        <v>0</v>
      </c>
      <c r="AB82">
        <v>5.5547152381095257</v>
      </c>
      <c r="AC82">
        <v>0</v>
      </c>
      <c r="AD82">
        <v>0</v>
      </c>
      <c r="AE82">
        <v>13.901970589633672</v>
      </c>
      <c r="AF82">
        <v>5.9079008772819472</v>
      </c>
      <c r="AG82">
        <v>0</v>
      </c>
      <c r="AH82">
        <v>19.732808782175287</v>
      </c>
      <c r="AI82">
        <v>0</v>
      </c>
      <c r="AJ82">
        <v>0</v>
      </c>
      <c r="AK82">
        <v>22.911993765011825</v>
      </c>
      <c r="AL82">
        <v>0.99908509104991383</v>
      </c>
      <c r="AM82">
        <v>0</v>
      </c>
      <c r="AN82">
        <v>0</v>
      </c>
      <c r="AO82">
        <v>0</v>
      </c>
      <c r="AP82">
        <v>0.21612840173985085</v>
      </c>
      <c r="AQ82">
        <v>31.078034849365082</v>
      </c>
      <c r="AR82">
        <v>1.8627916643115936</v>
      </c>
      <c r="AS82">
        <v>1.9859149970264645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980.59898067978986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489.43745541850444</v>
      </c>
      <c r="L83">
        <v>5.7599609921273176</v>
      </c>
      <c r="M83">
        <v>61.247781801720244</v>
      </c>
      <c r="N83">
        <v>49.827576434805607</v>
      </c>
      <c r="O83">
        <v>70.389090862507359</v>
      </c>
      <c r="P83">
        <v>23.840837098084734</v>
      </c>
      <c r="Q83">
        <v>0</v>
      </c>
      <c r="R83">
        <v>17.875221609602747</v>
      </c>
      <c r="S83">
        <v>11.132580525754886</v>
      </c>
      <c r="T83">
        <v>0</v>
      </c>
      <c r="U83">
        <v>59.649511753648774</v>
      </c>
      <c r="V83">
        <v>7.6521180307455809</v>
      </c>
      <c r="W83">
        <v>14.67055177109515</v>
      </c>
      <c r="X83">
        <v>62.2217593938025</v>
      </c>
      <c r="Y83">
        <v>0</v>
      </c>
      <c r="Z83">
        <v>2.7504095141818174</v>
      </c>
      <c r="AA83">
        <v>0</v>
      </c>
      <c r="AB83">
        <v>0</v>
      </c>
      <c r="AC83">
        <v>0</v>
      </c>
      <c r="AD83">
        <v>0</v>
      </c>
      <c r="AE83">
        <v>6.9509850752143416</v>
      </c>
      <c r="AF83">
        <v>5.9079008772819472</v>
      </c>
      <c r="AG83">
        <v>0</v>
      </c>
      <c r="AH83">
        <v>9.8664041714889112</v>
      </c>
      <c r="AI83">
        <v>0</v>
      </c>
      <c r="AJ83">
        <v>0</v>
      </c>
      <c r="AK83">
        <v>22.911993765011825</v>
      </c>
      <c r="AL83">
        <v>0.99908509104991383</v>
      </c>
      <c r="AM83">
        <v>0</v>
      </c>
      <c r="AN83">
        <v>0</v>
      </c>
      <c r="AO83">
        <v>0</v>
      </c>
      <c r="AP83">
        <v>0.21612840173985085</v>
      </c>
      <c r="AQ83">
        <v>31.078034849365082</v>
      </c>
      <c r="AR83">
        <v>3.2598856321557959</v>
      </c>
      <c r="AS83">
        <v>1.9859149970264645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959.63118806691523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489.43745541850444</v>
      </c>
      <c r="L84">
        <v>5.759879044535829</v>
      </c>
      <c r="M84">
        <v>61.247781801720244</v>
      </c>
      <c r="N84">
        <v>49.827576434805607</v>
      </c>
      <c r="O84">
        <v>70.389090862507359</v>
      </c>
      <c r="P84">
        <v>23.840837098084734</v>
      </c>
      <c r="Q84">
        <v>0</v>
      </c>
      <c r="R84">
        <v>17.875221609602747</v>
      </c>
      <c r="S84">
        <v>11.132580525754886</v>
      </c>
      <c r="T84">
        <v>0</v>
      </c>
      <c r="U84">
        <v>59.649511753648774</v>
      </c>
      <c r="V84">
        <v>7.6521180307455809</v>
      </c>
      <c r="W84">
        <v>14.67055177109515</v>
      </c>
      <c r="X84">
        <v>62.2217593938025</v>
      </c>
      <c r="Y84">
        <v>0</v>
      </c>
      <c r="Z84">
        <v>0.46396923999999989</v>
      </c>
      <c r="AA84">
        <v>0</v>
      </c>
      <c r="AB84">
        <v>0</v>
      </c>
      <c r="AC84">
        <v>0</v>
      </c>
      <c r="AD84">
        <v>0</v>
      </c>
      <c r="AE84">
        <v>6.9509850752143416</v>
      </c>
      <c r="AF84">
        <v>5.9079008772819472</v>
      </c>
      <c r="AG84">
        <v>0</v>
      </c>
      <c r="AH84">
        <v>9.8664041714889112</v>
      </c>
      <c r="AI84">
        <v>0</v>
      </c>
      <c r="AJ84">
        <v>0</v>
      </c>
      <c r="AK84">
        <v>22.911993765011825</v>
      </c>
      <c r="AL84">
        <v>0.99908509104991383</v>
      </c>
      <c r="AM84">
        <v>0</v>
      </c>
      <c r="AN84">
        <v>0</v>
      </c>
      <c r="AO84">
        <v>0</v>
      </c>
      <c r="AP84">
        <v>0.21612840173985085</v>
      </c>
      <c r="AQ84">
        <v>31.078034849365082</v>
      </c>
      <c r="AR84">
        <v>16.765126735688401</v>
      </c>
      <c r="AS84">
        <v>1.9859149970264645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970.84990694867452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489.43745541850444</v>
      </c>
      <c r="L85">
        <v>5.759879044535829</v>
      </c>
      <c r="M85">
        <v>61.247781801720244</v>
      </c>
      <c r="N85">
        <v>49.827576434805607</v>
      </c>
      <c r="O85">
        <v>70.389090862507359</v>
      </c>
      <c r="P85">
        <v>23.840837098084734</v>
      </c>
      <c r="Q85">
        <v>0</v>
      </c>
      <c r="R85">
        <v>17.875221609602747</v>
      </c>
      <c r="S85">
        <v>11.132580525754886</v>
      </c>
      <c r="T85">
        <v>0</v>
      </c>
      <c r="U85">
        <v>59.649511753648774</v>
      </c>
      <c r="V85">
        <v>7.6521180307455809</v>
      </c>
      <c r="W85">
        <v>14.67055177109515</v>
      </c>
      <c r="X85">
        <v>62.2217593938025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6.9509850752143416</v>
      </c>
      <c r="AF85">
        <v>5.9079008772819472</v>
      </c>
      <c r="AG85">
        <v>0</v>
      </c>
      <c r="AH85">
        <v>0</v>
      </c>
      <c r="AI85">
        <v>0</v>
      </c>
      <c r="AJ85">
        <v>0</v>
      </c>
      <c r="AK85">
        <v>22.911993765011825</v>
      </c>
      <c r="AL85">
        <v>0.99908509104991383</v>
      </c>
      <c r="AM85">
        <v>0</v>
      </c>
      <c r="AN85">
        <v>0</v>
      </c>
      <c r="AO85">
        <v>0</v>
      </c>
      <c r="AP85">
        <v>0.21612840173985085</v>
      </c>
      <c r="AQ85">
        <v>31.078034849365082</v>
      </c>
      <c r="AR85">
        <v>16.765126735688401</v>
      </c>
      <c r="AS85">
        <v>1.9859149970264645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960.51953353718557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489.43745541850444</v>
      </c>
      <c r="L86">
        <v>5.759879044535829</v>
      </c>
      <c r="M86">
        <v>61.247781801720244</v>
      </c>
      <c r="N86">
        <v>49.827576434805607</v>
      </c>
      <c r="O86">
        <v>70.389090862507359</v>
      </c>
      <c r="P86">
        <v>23.840837098084734</v>
      </c>
      <c r="Q86">
        <v>0</v>
      </c>
      <c r="R86">
        <v>17.875221609602747</v>
      </c>
      <c r="S86">
        <v>11.132580525754886</v>
      </c>
      <c r="T86">
        <v>0</v>
      </c>
      <c r="U86">
        <v>59.649511753648774</v>
      </c>
      <c r="V86">
        <v>7.6521180307455809</v>
      </c>
      <c r="W86">
        <v>14.67055177109515</v>
      </c>
      <c r="X86">
        <v>62.2217593938025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6.9509850752143416</v>
      </c>
      <c r="AF86">
        <v>5.9079008772819472</v>
      </c>
      <c r="AG86">
        <v>0</v>
      </c>
      <c r="AH86">
        <v>0</v>
      </c>
      <c r="AI86">
        <v>0</v>
      </c>
      <c r="AJ86">
        <v>0</v>
      </c>
      <c r="AK86">
        <v>22.911993765011825</v>
      </c>
      <c r="AL86">
        <v>0.99908509104991383</v>
      </c>
      <c r="AM86">
        <v>0</v>
      </c>
      <c r="AN86">
        <v>0</v>
      </c>
      <c r="AO86">
        <v>0</v>
      </c>
      <c r="AP86">
        <v>0.21612840173985085</v>
      </c>
      <c r="AQ86">
        <v>31.078034849365082</v>
      </c>
      <c r="AR86">
        <v>2.794187935688405</v>
      </c>
      <c r="AS86">
        <v>1.9859149970264645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946.54859473718557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432.18236843403207</v>
      </c>
      <c r="L87">
        <v>5.759879044535829</v>
      </c>
      <c r="M87">
        <v>61.247781801720244</v>
      </c>
      <c r="N87">
        <v>49.827576434805607</v>
      </c>
      <c r="O87">
        <v>70.389090862507359</v>
      </c>
      <c r="P87">
        <v>23.840837098084734</v>
      </c>
      <c r="Q87">
        <v>0</v>
      </c>
      <c r="R87">
        <v>17.881545581531697</v>
      </c>
      <c r="S87">
        <v>11.132580525754886</v>
      </c>
      <c r="T87">
        <v>0</v>
      </c>
      <c r="U87">
        <v>59.649511753648774</v>
      </c>
      <c r="V87">
        <v>7.6521180307455809</v>
      </c>
      <c r="W87">
        <v>14.672219111574559</v>
      </c>
      <c r="X87">
        <v>62.219556800130107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6.9509850752143416</v>
      </c>
      <c r="AF87">
        <v>5.9079008772819472</v>
      </c>
      <c r="AG87">
        <v>0</v>
      </c>
      <c r="AH87">
        <v>0</v>
      </c>
      <c r="AI87">
        <v>0</v>
      </c>
      <c r="AJ87">
        <v>0</v>
      </c>
      <c r="AK87">
        <v>22.911993765011825</v>
      </c>
      <c r="AL87">
        <v>0.99908509104991383</v>
      </c>
      <c r="AM87">
        <v>0</v>
      </c>
      <c r="AN87">
        <v>0</v>
      </c>
      <c r="AO87">
        <v>0</v>
      </c>
      <c r="AP87">
        <v>0.21612840173985085</v>
      </c>
      <c r="AQ87">
        <v>31.078034849365082</v>
      </c>
      <c r="AR87">
        <v>2.794187935688405</v>
      </c>
      <c r="AS87">
        <v>1.9859149970264645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889.29929647144934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432.18236843403207</v>
      </c>
      <c r="L88">
        <v>5.759879044535829</v>
      </c>
      <c r="M88">
        <v>61.247781801720244</v>
      </c>
      <c r="N88">
        <v>49.827576434805607</v>
      </c>
      <c r="O88">
        <v>70.389090862507359</v>
      </c>
      <c r="P88">
        <v>23.840837098084734</v>
      </c>
      <c r="Q88">
        <v>0</v>
      </c>
      <c r="R88">
        <v>17.881545581531697</v>
      </c>
      <c r="S88">
        <v>11.132580525754886</v>
      </c>
      <c r="T88">
        <v>0</v>
      </c>
      <c r="U88">
        <v>59.649511753648774</v>
      </c>
      <c r="V88">
        <v>7.6521180307455809</v>
      </c>
      <c r="W88">
        <v>14.672219111574559</v>
      </c>
      <c r="X88">
        <v>62.219556800130107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6.9509850752143416</v>
      </c>
      <c r="AF88">
        <v>5.9079008772819472</v>
      </c>
      <c r="AG88">
        <v>0</v>
      </c>
      <c r="AH88">
        <v>0</v>
      </c>
      <c r="AI88">
        <v>0</v>
      </c>
      <c r="AJ88">
        <v>0</v>
      </c>
      <c r="AK88">
        <v>22.911993765011825</v>
      </c>
      <c r="AL88">
        <v>0.99908509104991383</v>
      </c>
      <c r="AM88">
        <v>0</v>
      </c>
      <c r="AN88">
        <v>0</v>
      </c>
      <c r="AO88">
        <v>0</v>
      </c>
      <c r="AP88">
        <v>0.21612840173985085</v>
      </c>
      <c r="AQ88">
        <v>20.718690130634922</v>
      </c>
      <c r="AR88">
        <v>2.794187935688405</v>
      </c>
      <c r="AS88">
        <v>1.9859149970264645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878.93995175271925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432.18236843403207</v>
      </c>
      <c r="L89">
        <v>5.759879044535829</v>
      </c>
      <c r="M89">
        <v>61.247781801720244</v>
      </c>
      <c r="N89">
        <v>49.827576434805607</v>
      </c>
      <c r="O89">
        <v>70.389090862507359</v>
      </c>
      <c r="P89">
        <v>23.840837098084734</v>
      </c>
      <c r="Q89">
        <v>0</v>
      </c>
      <c r="R89">
        <v>17.881545581531697</v>
      </c>
      <c r="S89">
        <v>11.132580525754886</v>
      </c>
      <c r="T89">
        <v>0</v>
      </c>
      <c r="U89">
        <v>59.649511753648774</v>
      </c>
      <c r="V89">
        <v>7.6521180307455809</v>
      </c>
      <c r="W89">
        <v>14.672219111574559</v>
      </c>
      <c r="X89">
        <v>62.219556800130107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6.9509850752143416</v>
      </c>
      <c r="AF89">
        <v>5.9079008772819472</v>
      </c>
      <c r="AG89">
        <v>0</v>
      </c>
      <c r="AH89">
        <v>0</v>
      </c>
      <c r="AI89">
        <v>0</v>
      </c>
      <c r="AJ89">
        <v>0</v>
      </c>
      <c r="AK89">
        <v>22.911993765011825</v>
      </c>
      <c r="AL89">
        <v>0.99908509104991383</v>
      </c>
      <c r="AM89">
        <v>0</v>
      </c>
      <c r="AN89">
        <v>0</v>
      </c>
      <c r="AO89">
        <v>0</v>
      </c>
      <c r="AP89">
        <v>0.21612840173985085</v>
      </c>
      <c r="AQ89">
        <v>20.718690130634922</v>
      </c>
      <c r="AR89">
        <v>3.7255837678442014</v>
      </c>
      <c r="AS89">
        <v>1.9859149970264645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879.87134758487502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432.18236843403207</v>
      </c>
      <c r="L90">
        <v>5.759879044535829</v>
      </c>
      <c r="M90">
        <v>61.247781801720244</v>
      </c>
      <c r="N90">
        <v>49.827576434805607</v>
      </c>
      <c r="O90">
        <v>70.389090862507359</v>
      </c>
      <c r="P90">
        <v>23.840837098084734</v>
      </c>
      <c r="Q90">
        <v>0</v>
      </c>
      <c r="R90">
        <v>17.881545581531697</v>
      </c>
      <c r="S90">
        <v>11.132580525754886</v>
      </c>
      <c r="T90">
        <v>0</v>
      </c>
      <c r="U90">
        <v>59.649511753648774</v>
      </c>
      <c r="V90">
        <v>7.6521180307455809</v>
      </c>
      <c r="W90">
        <v>14.672219111574559</v>
      </c>
      <c r="X90">
        <v>62.219556800130107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6.9509850752143416</v>
      </c>
      <c r="AF90">
        <v>5.9079008772819472</v>
      </c>
      <c r="AG90">
        <v>0</v>
      </c>
      <c r="AH90">
        <v>0</v>
      </c>
      <c r="AI90">
        <v>0</v>
      </c>
      <c r="AJ90">
        <v>0</v>
      </c>
      <c r="AK90">
        <v>22.911993765011825</v>
      </c>
      <c r="AL90">
        <v>0.99908509104991383</v>
      </c>
      <c r="AM90">
        <v>0</v>
      </c>
      <c r="AN90">
        <v>0</v>
      </c>
      <c r="AO90">
        <v>0</v>
      </c>
      <c r="AP90">
        <v>0.21612840173985085</v>
      </c>
      <c r="AQ90">
        <v>20.718690130634922</v>
      </c>
      <c r="AR90">
        <v>3.7255837678442014</v>
      </c>
      <c r="AS90">
        <v>1.9859149970264645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879.87134758487502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432.18236843403207</v>
      </c>
      <c r="L91">
        <v>5.759879044535829</v>
      </c>
      <c r="M91">
        <v>61.247781801720244</v>
      </c>
      <c r="N91">
        <v>49.827576434805607</v>
      </c>
      <c r="O91">
        <v>70.389090862507359</v>
      </c>
      <c r="P91">
        <v>23.840837098084734</v>
      </c>
      <c r="Q91">
        <v>0</v>
      </c>
      <c r="R91">
        <v>17.881545581531697</v>
      </c>
      <c r="S91">
        <v>11.132580525754886</v>
      </c>
      <c r="T91">
        <v>0</v>
      </c>
      <c r="U91">
        <v>59.649511753648774</v>
      </c>
      <c r="V91">
        <v>7.97</v>
      </c>
      <c r="W91">
        <v>14.672219111574559</v>
      </c>
      <c r="X91">
        <v>62.219556800130107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6.9509850752143416</v>
      </c>
      <c r="AF91">
        <v>5.9079008772819472</v>
      </c>
      <c r="AG91">
        <v>0</v>
      </c>
      <c r="AH91">
        <v>0</v>
      </c>
      <c r="AI91">
        <v>0</v>
      </c>
      <c r="AJ91">
        <v>0</v>
      </c>
      <c r="AK91">
        <v>22.911993765011825</v>
      </c>
      <c r="AL91">
        <v>0.99908509104991383</v>
      </c>
      <c r="AM91">
        <v>0</v>
      </c>
      <c r="AN91">
        <v>0</v>
      </c>
      <c r="AO91">
        <v>0</v>
      </c>
      <c r="AP91">
        <v>0.21612840173985085</v>
      </c>
      <c r="AQ91">
        <v>20.718690130634922</v>
      </c>
      <c r="AR91">
        <v>3.7255837678442014</v>
      </c>
      <c r="AS91">
        <v>1.9859149970264645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880.1892295541295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432.18236843403207</v>
      </c>
      <c r="L92">
        <v>5.759879044535829</v>
      </c>
      <c r="M92">
        <v>61.247781801720244</v>
      </c>
      <c r="N92">
        <v>49.827576434805607</v>
      </c>
      <c r="O92">
        <v>70.389090862507359</v>
      </c>
      <c r="P92">
        <v>23.840837098084734</v>
      </c>
      <c r="Q92">
        <v>0</v>
      </c>
      <c r="R92">
        <v>17.881545581531697</v>
      </c>
      <c r="S92">
        <v>11.132580525754886</v>
      </c>
      <c r="T92">
        <v>0</v>
      </c>
      <c r="U92">
        <v>59.649511753648774</v>
      </c>
      <c r="V92">
        <v>7.6517796689895476</v>
      </c>
      <c r="W92">
        <v>14.672219111574559</v>
      </c>
      <c r="X92">
        <v>62.220922985967619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5.9079008772819472</v>
      </c>
      <c r="AG92">
        <v>0</v>
      </c>
      <c r="AH92">
        <v>0</v>
      </c>
      <c r="AI92">
        <v>0</v>
      </c>
      <c r="AJ92">
        <v>0</v>
      </c>
      <c r="AK92">
        <v>22.911993765011825</v>
      </c>
      <c r="AL92">
        <v>0.99908509104991383</v>
      </c>
      <c r="AM92">
        <v>0</v>
      </c>
      <c r="AN92">
        <v>0</v>
      </c>
      <c r="AO92">
        <v>0</v>
      </c>
      <c r="AP92">
        <v>0.21612840173985085</v>
      </c>
      <c r="AQ92">
        <v>18.076427769365079</v>
      </c>
      <c r="AR92">
        <v>3.7255837678442014</v>
      </c>
      <c r="AS92">
        <v>1.9859149970264645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870.27912797247222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432.18236843403207</v>
      </c>
      <c r="L93">
        <v>5.759879044535829</v>
      </c>
      <c r="M93">
        <v>61.247781801720244</v>
      </c>
      <c r="N93">
        <v>49.827576434805607</v>
      </c>
      <c r="O93">
        <v>70.389090862507359</v>
      </c>
      <c r="P93">
        <v>23.840837098084734</v>
      </c>
      <c r="Q93">
        <v>0</v>
      </c>
      <c r="R93">
        <v>17.881545581531697</v>
      </c>
      <c r="S93">
        <v>11.132580525754886</v>
      </c>
      <c r="T93">
        <v>0</v>
      </c>
      <c r="U93">
        <v>59.649511753648774</v>
      </c>
      <c r="V93">
        <v>7.6517796689895476</v>
      </c>
      <c r="W93">
        <v>14.672219111574559</v>
      </c>
      <c r="X93">
        <v>62.220922985967619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5.9079008772819472</v>
      </c>
      <c r="AG93">
        <v>0</v>
      </c>
      <c r="AH93">
        <v>0</v>
      </c>
      <c r="AI93">
        <v>0</v>
      </c>
      <c r="AJ93">
        <v>0</v>
      </c>
      <c r="AK93">
        <v>22.911993765011825</v>
      </c>
      <c r="AL93">
        <v>0.99908509104991383</v>
      </c>
      <c r="AM93">
        <v>0</v>
      </c>
      <c r="AN93">
        <v>0</v>
      </c>
      <c r="AO93">
        <v>0</v>
      </c>
      <c r="AP93">
        <v>0.21612840173985085</v>
      </c>
      <c r="AQ93">
        <v>10.359344718730158</v>
      </c>
      <c r="AR93">
        <v>2.3284897999999994</v>
      </c>
      <c r="AS93">
        <v>1.9859149970264645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861.16495095399307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432.18236843403207</v>
      </c>
      <c r="L94">
        <v>5.759879044535829</v>
      </c>
      <c r="M94">
        <v>61.247781801720244</v>
      </c>
      <c r="N94">
        <v>49.827576434805607</v>
      </c>
      <c r="O94">
        <v>70.389090862507359</v>
      </c>
      <c r="P94">
        <v>23.840837098084734</v>
      </c>
      <c r="Q94">
        <v>0</v>
      </c>
      <c r="R94">
        <v>17.881545581531697</v>
      </c>
      <c r="S94">
        <v>11.132580525754886</v>
      </c>
      <c r="T94">
        <v>0</v>
      </c>
      <c r="U94">
        <v>59.649511753648774</v>
      </c>
      <c r="V94">
        <v>7.6517796689895476</v>
      </c>
      <c r="W94">
        <v>14.672219111574559</v>
      </c>
      <c r="X94">
        <v>62.221815251152421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5.9079008772819472</v>
      </c>
      <c r="AG94">
        <v>0</v>
      </c>
      <c r="AH94">
        <v>0</v>
      </c>
      <c r="AI94">
        <v>0</v>
      </c>
      <c r="AJ94">
        <v>0</v>
      </c>
      <c r="AK94">
        <v>22.911993765011825</v>
      </c>
      <c r="AL94">
        <v>0.99908509104991383</v>
      </c>
      <c r="AM94">
        <v>0</v>
      </c>
      <c r="AN94">
        <v>0</v>
      </c>
      <c r="AO94">
        <v>0</v>
      </c>
      <c r="AP94">
        <v>0.21612840173985085</v>
      </c>
      <c r="AQ94">
        <v>10.359344718730158</v>
      </c>
      <c r="AR94">
        <v>2.3284897999999994</v>
      </c>
      <c r="AS94">
        <v>1.9859149970264645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861.16584321917787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417.77730752220407</v>
      </c>
      <c r="L95">
        <v>5.759879044535829</v>
      </c>
      <c r="M95">
        <v>61.247781801720244</v>
      </c>
      <c r="N95">
        <v>49.827576434805607</v>
      </c>
      <c r="O95">
        <v>70.389090862507359</v>
      </c>
      <c r="P95">
        <v>23.840837098084734</v>
      </c>
      <c r="Q95">
        <v>0</v>
      </c>
      <c r="R95">
        <v>17.881545581531697</v>
      </c>
      <c r="S95">
        <v>11.132580525754886</v>
      </c>
      <c r="T95">
        <v>0</v>
      </c>
      <c r="U95">
        <v>59.649511753648774</v>
      </c>
      <c r="V95">
        <v>7.6517796689895476</v>
      </c>
      <c r="W95">
        <v>14.670352654088052</v>
      </c>
      <c r="X95">
        <v>62.311504872015583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5.9079008772819472</v>
      </c>
      <c r="AG95">
        <v>0</v>
      </c>
      <c r="AH95">
        <v>0</v>
      </c>
      <c r="AI95">
        <v>0</v>
      </c>
      <c r="AJ95">
        <v>0</v>
      </c>
      <c r="AK95">
        <v>22.911993765011825</v>
      </c>
      <c r="AL95">
        <v>0.99908509104991383</v>
      </c>
      <c r="AM95">
        <v>0</v>
      </c>
      <c r="AN95">
        <v>0</v>
      </c>
      <c r="AO95">
        <v>0</v>
      </c>
      <c r="AP95">
        <v>0.21612840173985085</v>
      </c>
      <c r="AQ95">
        <v>10.359344718730158</v>
      </c>
      <c r="AR95">
        <v>2.3284897999999994</v>
      </c>
      <c r="AS95">
        <v>1.9859149970264645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846.84860547072651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369.75736186038216</v>
      </c>
      <c r="L96">
        <v>5.759879044535829</v>
      </c>
      <c r="M96">
        <v>61.247781801720244</v>
      </c>
      <c r="N96">
        <v>49.827576434805607</v>
      </c>
      <c r="O96">
        <v>70.389090862507359</v>
      </c>
      <c r="P96">
        <v>23.840837098084734</v>
      </c>
      <c r="Q96">
        <v>0</v>
      </c>
      <c r="R96">
        <v>17.881545581531697</v>
      </c>
      <c r="S96">
        <v>11.132580525754886</v>
      </c>
      <c r="T96">
        <v>0</v>
      </c>
      <c r="U96">
        <v>59.649511753648774</v>
      </c>
      <c r="V96">
        <v>7.6517796689895476</v>
      </c>
      <c r="W96">
        <v>14.670352654088052</v>
      </c>
      <c r="X96">
        <v>62.219556800130107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5.9079008772819472</v>
      </c>
      <c r="AG96">
        <v>0</v>
      </c>
      <c r="AH96">
        <v>0</v>
      </c>
      <c r="AI96">
        <v>0</v>
      </c>
      <c r="AJ96">
        <v>0</v>
      </c>
      <c r="AK96">
        <v>22.911993765011825</v>
      </c>
      <c r="AL96">
        <v>4.9954247092082618</v>
      </c>
      <c r="AM96">
        <v>0</v>
      </c>
      <c r="AN96">
        <v>0</v>
      </c>
      <c r="AO96">
        <v>0</v>
      </c>
      <c r="AP96">
        <v>0.21612840173985085</v>
      </c>
      <c r="AQ96">
        <v>10.359344718730158</v>
      </c>
      <c r="AR96">
        <v>2.3284897999999994</v>
      </c>
      <c r="AS96">
        <v>1.9859149970264645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802.73305135517751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302.52904784934952</v>
      </c>
      <c r="L97">
        <v>5.759879044535829</v>
      </c>
      <c r="M97">
        <v>61.247781801720244</v>
      </c>
      <c r="N97">
        <v>49.827576434805607</v>
      </c>
      <c r="O97">
        <v>70.389090862507359</v>
      </c>
      <c r="P97">
        <v>23.840837098084734</v>
      </c>
      <c r="Q97">
        <v>0</v>
      </c>
      <c r="R97">
        <v>17.881545581531697</v>
      </c>
      <c r="S97">
        <v>11.132580525754886</v>
      </c>
      <c r="T97">
        <v>0</v>
      </c>
      <c r="U97">
        <v>59.649511753648774</v>
      </c>
      <c r="V97">
        <v>7.6517796689895476</v>
      </c>
      <c r="W97">
        <v>14.679291659905049</v>
      </c>
      <c r="X97">
        <v>62.222237978494626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5.9079008772819472</v>
      </c>
      <c r="AG97">
        <v>0</v>
      </c>
      <c r="AH97">
        <v>0</v>
      </c>
      <c r="AI97">
        <v>0</v>
      </c>
      <c r="AJ97">
        <v>0</v>
      </c>
      <c r="AK97">
        <v>22.911993765011825</v>
      </c>
      <c r="AL97">
        <v>50.786816509208258</v>
      </c>
      <c r="AM97">
        <v>0</v>
      </c>
      <c r="AN97">
        <v>0</v>
      </c>
      <c r="AO97">
        <v>0</v>
      </c>
      <c r="AP97">
        <v>0.21612840173985085</v>
      </c>
      <c r="AQ97">
        <v>10.359344718730158</v>
      </c>
      <c r="AR97">
        <v>2.3284897999999994</v>
      </c>
      <c r="AS97">
        <v>2.2696171394588167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781.59145147075867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268.91371273082899</v>
      </c>
      <c r="L98">
        <v>1.9200307569082899</v>
      </c>
      <c r="M98">
        <v>61.247781801720244</v>
      </c>
      <c r="N98">
        <v>49.827576434805607</v>
      </c>
      <c r="O98">
        <v>70.389090862507359</v>
      </c>
      <c r="P98">
        <v>23.840837098084734</v>
      </c>
      <c r="Q98">
        <v>0</v>
      </c>
      <c r="R98">
        <v>17.881545581531697</v>
      </c>
      <c r="S98">
        <v>3.8415999999999997</v>
      </c>
      <c r="T98">
        <v>0</v>
      </c>
      <c r="U98">
        <v>59.649511753648774</v>
      </c>
      <c r="V98">
        <v>7.6517796689895476</v>
      </c>
      <c r="W98">
        <v>14.679291659905049</v>
      </c>
      <c r="X98">
        <v>62.222237978494626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5.9079008772819472</v>
      </c>
      <c r="AG98">
        <v>0</v>
      </c>
      <c r="AH98">
        <v>0</v>
      </c>
      <c r="AI98">
        <v>0</v>
      </c>
      <c r="AJ98">
        <v>0</v>
      </c>
      <c r="AK98">
        <v>22.911993765011825</v>
      </c>
      <c r="AL98">
        <v>50.786816509208258</v>
      </c>
      <c r="AM98">
        <v>0</v>
      </c>
      <c r="AN98">
        <v>0</v>
      </c>
      <c r="AO98">
        <v>0</v>
      </c>
      <c r="AP98">
        <v>0.21612840173985085</v>
      </c>
      <c r="AQ98">
        <v>10.359344718730158</v>
      </c>
      <c r="AR98">
        <v>2.3284897999999994</v>
      </c>
      <c r="AS98">
        <v>2.2696171394588167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736.8452875388557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9.0738258747698506</v>
      </c>
      <c r="L99">
        <f t="shared" si="2"/>
        <v>0.11619939298335165</v>
      </c>
      <c r="M99">
        <f t="shared" si="2"/>
        <v>1.3880886599029998</v>
      </c>
      <c r="N99">
        <f t="shared" si="2"/>
        <v>1.1448660425354833</v>
      </c>
      <c r="O99">
        <f t="shared" si="2"/>
        <v>1.6893381807001731</v>
      </c>
      <c r="P99">
        <f t="shared" si="2"/>
        <v>0.54860716015588706</v>
      </c>
      <c r="Q99">
        <f t="shared" si="2"/>
        <v>0</v>
      </c>
      <c r="R99">
        <f t="shared" si="2"/>
        <v>0.38740235813730678</v>
      </c>
      <c r="S99">
        <f t="shared" si="2"/>
        <v>0.23027153335778533</v>
      </c>
      <c r="T99">
        <f t="shared" si="2"/>
        <v>0</v>
      </c>
      <c r="U99">
        <f t="shared" si="2"/>
        <v>1.4315882820875707</v>
      </c>
      <c r="V99">
        <f t="shared" si="2"/>
        <v>0.15139976537870936</v>
      </c>
      <c r="W99">
        <f t="shared" si="2"/>
        <v>0.30202116803046691</v>
      </c>
      <c r="X99">
        <f t="shared" si="2"/>
        <v>1.2973222117189371</v>
      </c>
      <c r="Y99">
        <f t="shared" si="2"/>
        <v>0</v>
      </c>
      <c r="Z99">
        <f t="shared" si="2"/>
        <v>2.3038856739545442E-2</v>
      </c>
      <c r="AA99">
        <f t="shared" si="2"/>
        <v>3.545340398417722E-2</v>
      </c>
      <c r="AB99">
        <f t="shared" si="2"/>
        <v>5.6935833166841712E-2</v>
      </c>
      <c r="AC99">
        <f t="shared" si="2"/>
        <v>4.0860594398696416E-2</v>
      </c>
      <c r="AD99">
        <f t="shared" si="2"/>
        <v>4.6228981577781991E-2</v>
      </c>
      <c r="AE99">
        <f t="shared" si="2"/>
        <v>0.1529216742899456</v>
      </c>
      <c r="AF99">
        <f t="shared" si="2"/>
        <v>0.2067765255058317</v>
      </c>
      <c r="AG99">
        <f t="shared" si="2"/>
        <v>0</v>
      </c>
      <c r="AH99">
        <f t="shared" si="2"/>
        <v>0.27361296760802534</v>
      </c>
      <c r="AI99">
        <f t="shared" si="2"/>
        <v>2.2301008359465829E-2</v>
      </c>
      <c r="AJ99">
        <f t="shared" si="2"/>
        <v>0</v>
      </c>
      <c r="AK99">
        <f t="shared" si="2"/>
        <v>0.54988785036028387</v>
      </c>
      <c r="AL99">
        <f t="shared" si="2"/>
        <v>0.18341534257598949</v>
      </c>
      <c r="AM99">
        <f t="shared" si="2"/>
        <v>1.6859797988147032E-2</v>
      </c>
      <c r="AN99">
        <f t="shared" si="2"/>
        <v>0</v>
      </c>
      <c r="AO99">
        <f t="shared" si="2"/>
        <v>0</v>
      </c>
      <c r="AP99">
        <f t="shared" si="2"/>
        <v>1.5507212495443257E-2</v>
      </c>
      <c r="AQ99">
        <f t="shared" si="2"/>
        <v>0.38417651766694488</v>
      </c>
      <c r="AR99">
        <f t="shared" si="2"/>
        <v>9.4594899113247269E-2</v>
      </c>
      <c r="AS99">
        <f t="shared" si="2"/>
        <v>7.0457428390648197E-2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19.933959523979546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76.831060760513139</v>
      </c>
      <c r="L3">
        <v>19.210307729275133</v>
      </c>
      <c r="M3">
        <v>0</v>
      </c>
      <c r="N3">
        <v>28.814381314467074</v>
      </c>
      <c r="O3">
        <v>48.37937513749263</v>
      </c>
      <c r="P3">
        <v>59.772098714451538</v>
      </c>
      <c r="Q3">
        <v>0</v>
      </c>
      <c r="R3">
        <v>6.0707721527835918</v>
      </c>
      <c r="S3">
        <v>2.7599874105263158</v>
      </c>
      <c r="T3">
        <v>0</v>
      </c>
      <c r="U3">
        <v>317.85739825674437</v>
      </c>
      <c r="V3">
        <v>0</v>
      </c>
      <c r="W3">
        <v>3.8415999999999997</v>
      </c>
      <c r="X3">
        <v>16.327871848123049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13.248180104885737</v>
      </c>
      <c r="AL3">
        <v>1.7004842907917388</v>
      </c>
      <c r="AM3">
        <v>0</v>
      </c>
      <c r="AN3">
        <v>0</v>
      </c>
      <c r="AO3">
        <v>0</v>
      </c>
      <c r="AP3">
        <v>2.0308406172019891</v>
      </c>
      <c r="AQ3">
        <v>0</v>
      </c>
      <c r="AR3">
        <v>9.694661861594204</v>
      </c>
      <c r="AS3">
        <v>4.0692916340321146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610.60831183288269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76.831060760513139</v>
      </c>
      <c r="L4">
        <v>19.210307729275133</v>
      </c>
      <c r="M4">
        <v>0</v>
      </c>
      <c r="N4">
        <v>28.814381314467074</v>
      </c>
      <c r="O4">
        <v>48.37937513749263</v>
      </c>
      <c r="P4">
        <v>59.772098714451538</v>
      </c>
      <c r="Q4">
        <v>0</v>
      </c>
      <c r="R4">
        <v>4.7887879928414092</v>
      </c>
      <c r="S4">
        <v>2.7599874105263158</v>
      </c>
      <c r="T4">
        <v>0</v>
      </c>
      <c r="U4">
        <v>317.85739825674437</v>
      </c>
      <c r="V4">
        <v>0</v>
      </c>
      <c r="W4">
        <v>3.8415999999999997</v>
      </c>
      <c r="X4">
        <v>16.327871848123049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13.248180104885737</v>
      </c>
      <c r="AL4">
        <v>0.34009690895008615</v>
      </c>
      <c r="AM4">
        <v>0</v>
      </c>
      <c r="AN4">
        <v>0</v>
      </c>
      <c r="AO4">
        <v>0</v>
      </c>
      <c r="AP4">
        <v>2.0308406172019891</v>
      </c>
      <c r="AQ4">
        <v>0</v>
      </c>
      <c r="AR4">
        <v>9.694661861594204</v>
      </c>
      <c r="AS4">
        <v>4.0692916340321146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607.96594029109872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76.831060760513139</v>
      </c>
      <c r="L5">
        <v>19.210307729275133</v>
      </c>
      <c r="M5">
        <v>0</v>
      </c>
      <c r="N5">
        <v>28.814381314467074</v>
      </c>
      <c r="O5">
        <v>48.37937513749263</v>
      </c>
      <c r="P5">
        <v>59.772098714451538</v>
      </c>
      <c r="Q5">
        <v>0</v>
      </c>
      <c r="R5">
        <v>4.9487475082599115</v>
      </c>
      <c r="S5">
        <v>2.7599874105263158</v>
      </c>
      <c r="T5">
        <v>0</v>
      </c>
      <c r="U5">
        <v>317.85739825674437</v>
      </c>
      <c r="V5">
        <v>0</v>
      </c>
      <c r="W5">
        <v>3.8415999999999997</v>
      </c>
      <c r="X5">
        <v>16.327871848123049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13.248180104885737</v>
      </c>
      <c r="AL5">
        <v>0.34009690895008615</v>
      </c>
      <c r="AM5">
        <v>0</v>
      </c>
      <c r="AN5">
        <v>0</v>
      </c>
      <c r="AO5">
        <v>0</v>
      </c>
      <c r="AP5">
        <v>2.0308406172019891</v>
      </c>
      <c r="AQ5">
        <v>0</v>
      </c>
      <c r="AR5">
        <v>1.0771845384057972</v>
      </c>
      <c r="AS5">
        <v>4.0692916340321146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599.5084224833289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76.831060760513139</v>
      </c>
      <c r="L6">
        <v>19.210307729275133</v>
      </c>
      <c r="M6">
        <v>0</v>
      </c>
      <c r="N6">
        <v>28.814381314467074</v>
      </c>
      <c r="O6">
        <v>48.37937513749263</v>
      </c>
      <c r="P6">
        <v>59.772098714451538</v>
      </c>
      <c r="Q6">
        <v>0</v>
      </c>
      <c r="R6">
        <v>5.7596728821580685</v>
      </c>
      <c r="S6">
        <v>2.7599874105263158</v>
      </c>
      <c r="T6">
        <v>0</v>
      </c>
      <c r="U6">
        <v>317.85739825674437</v>
      </c>
      <c r="V6">
        <v>0</v>
      </c>
      <c r="W6">
        <v>3.8415999999999997</v>
      </c>
      <c r="X6">
        <v>16.327871848123049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13.248180104885737</v>
      </c>
      <c r="AL6">
        <v>0.34009690895008615</v>
      </c>
      <c r="AM6">
        <v>0</v>
      </c>
      <c r="AN6">
        <v>0</v>
      </c>
      <c r="AO6">
        <v>0</v>
      </c>
      <c r="AP6">
        <v>2.0308406172019891</v>
      </c>
      <c r="AQ6">
        <v>0</v>
      </c>
      <c r="AR6">
        <v>0.67324039999999996</v>
      </c>
      <c r="AS6">
        <v>4.0692916340321146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599.91540371882127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76.831060760513139</v>
      </c>
      <c r="L7">
        <v>19.210307729275133</v>
      </c>
      <c r="M7">
        <v>0</v>
      </c>
      <c r="N7">
        <v>28.814381314467074</v>
      </c>
      <c r="O7">
        <v>48.37937513749263</v>
      </c>
      <c r="P7">
        <v>59.772098714451538</v>
      </c>
      <c r="Q7">
        <v>0</v>
      </c>
      <c r="R7">
        <v>5.7596728821580685</v>
      </c>
      <c r="S7">
        <v>2.7599874105263158</v>
      </c>
      <c r="T7">
        <v>0</v>
      </c>
      <c r="U7">
        <v>317.85739825674437</v>
      </c>
      <c r="V7">
        <v>0</v>
      </c>
      <c r="W7">
        <v>3.8415999999999997</v>
      </c>
      <c r="X7">
        <v>16.325949147286821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13.248180104885737</v>
      </c>
      <c r="AL7">
        <v>0.34009690895008615</v>
      </c>
      <c r="AM7">
        <v>0</v>
      </c>
      <c r="AN7">
        <v>0</v>
      </c>
      <c r="AO7">
        <v>0</v>
      </c>
      <c r="AP7">
        <v>2.0308406172019891</v>
      </c>
      <c r="AQ7">
        <v>0</v>
      </c>
      <c r="AR7">
        <v>0.67324039999999996</v>
      </c>
      <c r="AS7">
        <v>4.0692916340321146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599.91348101798496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76.831060760513139</v>
      </c>
      <c r="L8">
        <v>19.210307729275133</v>
      </c>
      <c r="M8">
        <v>0</v>
      </c>
      <c r="N8">
        <v>28.814381314467074</v>
      </c>
      <c r="O8">
        <v>48.37937513749263</v>
      </c>
      <c r="P8">
        <v>59.772098714451538</v>
      </c>
      <c r="Q8">
        <v>0</v>
      </c>
      <c r="R8">
        <v>5.7596728821580685</v>
      </c>
      <c r="S8">
        <v>2.7599874105263158</v>
      </c>
      <c r="T8">
        <v>0</v>
      </c>
      <c r="U8">
        <v>317.85739825674437</v>
      </c>
      <c r="V8">
        <v>0</v>
      </c>
      <c r="W8">
        <v>3.8415999999999997</v>
      </c>
      <c r="X8">
        <v>16.325949147286821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13.248180104885737</v>
      </c>
      <c r="AL8">
        <v>0.34009690895008615</v>
      </c>
      <c r="AM8">
        <v>0</v>
      </c>
      <c r="AN8">
        <v>0</v>
      </c>
      <c r="AO8">
        <v>0</v>
      </c>
      <c r="AP8">
        <v>2.0308406172019891</v>
      </c>
      <c r="AQ8">
        <v>0</v>
      </c>
      <c r="AR8">
        <v>0.67324039999999996</v>
      </c>
      <c r="AS8">
        <v>4.0692916340321146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599.91348101798496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76.831060760513139</v>
      </c>
      <c r="L9">
        <v>19.210307729275133</v>
      </c>
      <c r="M9">
        <v>0</v>
      </c>
      <c r="N9">
        <v>28.814381314467074</v>
      </c>
      <c r="O9">
        <v>48.37937513749263</v>
      </c>
      <c r="P9">
        <v>59.772098714451538</v>
      </c>
      <c r="Q9">
        <v>0</v>
      </c>
      <c r="R9">
        <v>5.7596728821580685</v>
      </c>
      <c r="S9">
        <v>2.7599874105263158</v>
      </c>
      <c r="T9">
        <v>0</v>
      </c>
      <c r="U9">
        <v>317.85739825674437</v>
      </c>
      <c r="V9">
        <v>0</v>
      </c>
      <c r="W9">
        <v>3.8415999999999997</v>
      </c>
      <c r="X9">
        <v>16.325949147286821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13.248180104885737</v>
      </c>
      <c r="AL9">
        <v>0.34009690895008615</v>
      </c>
      <c r="AM9">
        <v>0</v>
      </c>
      <c r="AN9">
        <v>0</v>
      </c>
      <c r="AO9">
        <v>0</v>
      </c>
      <c r="AP9">
        <v>0.62487405559734899</v>
      </c>
      <c r="AQ9">
        <v>0</v>
      </c>
      <c r="AR9">
        <v>0.67324039999999996</v>
      </c>
      <c r="AS9">
        <v>1.3126746387154327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595.75089746106369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76.831060760513139</v>
      </c>
      <c r="L10">
        <v>19.210307729275133</v>
      </c>
      <c r="M10">
        <v>0</v>
      </c>
      <c r="N10">
        <v>28.814381314467074</v>
      </c>
      <c r="O10">
        <v>48.37937513749263</v>
      </c>
      <c r="P10">
        <v>59.772098714451538</v>
      </c>
      <c r="Q10">
        <v>0</v>
      </c>
      <c r="R10">
        <v>5.7596728821580685</v>
      </c>
      <c r="S10">
        <v>2.7599874105263158</v>
      </c>
      <c r="T10">
        <v>0</v>
      </c>
      <c r="U10">
        <v>317.85739825674437</v>
      </c>
      <c r="V10">
        <v>0</v>
      </c>
      <c r="W10">
        <v>3.8415999999999997</v>
      </c>
      <c r="X10">
        <v>16.325949147286821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13.248180104885737</v>
      </c>
      <c r="AL10">
        <v>0.34009690895008615</v>
      </c>
      <c r="AM10">
        <v>0</v>
      </c>
      <c r="AN10">
        <v>0</v>
      </c>
      <c r="AO10">
        <v>0</v>
      </c>
      <c r="AP10">
        <v>0.62487405559734899</v>
      </c>
      <c r="AQ10">
        <v>0</v>
      </c>
      <c r="AR10">
        <v>0.67324039999999996</v>
      </c>
      <c r="AS10">
        <v>1.1485903088760034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595.58681313122429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76.831060760513139</v>
      </c>
      <c r="L11">
        <v>19.210307729275133</v>
      </c>
      <c r="M11">
        <v>0</v>
      </c>
      <c r="N11">
        <v>30</v>
      </c>
      <c r="O11">
        <v>48.37937513749263</v>
      </c>
      <c r="P11">
        <v>59.918937622969942</v>
      </c>
      <c r="Q11">
        <v>0</v>
      </c>
      <c r="R11">
        <v>5.7596728821580685</v>
      </c>
      <c r="S11">
        <v>2.7599874105263158</v>
      </c>
      <c r="T11">
        <v>0</v>
      </c>
      <c r="U11">
        <v>317.85739825674437</v>
      </c>
      <c r="V11">
        <v>0</v>
      </c>
      <c r="W11">
        <v>3.8415999999999997</v>
      </c>
      <c r="X11">
        <v>16.325949147286821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13.248180104885737</v>
      </c>
      <c r="AL11">
        <v>0.34009690895008615</v>
      </c>
      <c r="AM11">
        <v>0</v>
      </c>
      <c r="AN11">
        <v>0</v>
      </c>
      <c r="AO11">
        <v>0</v>
      </c>
      <c r="AP11">
        <v>0.62487405559734899</v>
      </c>
      <c r="AQ11">
        <v>0</v>
      </c>
      <c r="AR11">
        <v>0.67324039999999996</v>
      </c>
      <c r="AS11">
        <v>1.1485903088760034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596.91927072527551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76.831060760513139</v>
      </c>
      <c r="L12">
        <v>19.210307729275133</v>
      </c>
      <c r="M12">
        <v>0</v>
      </c>
      <c r="N12">
        <v>28.811841184355725</v>
      </c>
      <c r="O12">
        <v>48.37937513749263</v>
      </c>
      <c r="P12">
        <v>59.773964477877705</v>
      </c>
      <c r="Q12">
        <v>0</v>
      </c>
      <c r="R12">
        <v>5.7596728821580685</v>
      </c>
      <c r="S12">
        <v>2.7599874105263158</v>
      </c>
      <c r="T12">
        <v>0</v>
      </c>
      <c r="U12">
        <v>317.85739825674437</v>
      </c>
      <c r="V12">
        <v>0</v>
      </c>
      <c r="W12">
        <v>3.8415999999999997</v>
      </c>
      <c r="X12">
        <v>16.325949147286821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13.248180104885737</v>
      </c>
      <c r="AL12">
        <v>0.34009690895008615</v>
      </c>
      <c r="AM12">
        <v>0</v>
      </c>
      <c r="AN12">
        <v>0</v>
      </c>
      <c r="AO12">
        <v>0</v>
      </c>
      <c r="AP12">
        <v>0.62487405559734899</v>
      </c>
      <c r="AQ12">
        <v>0</v>
      </c>
      <c r="AR12">
        <v>0.67324039999999996</v>
      </c>
      <c r="AS12">
        <v>1.1485903088760034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595.5861387645391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76.831060760513139</v>
      </c>
      <c r="L13">
        <v>19.210307729275133</v>
      </c>
      <c r="M13">
        <v>0</v>
      </c>
      <c r="N13">
        <v>28.811841184355725</v>
      </c>
      <c r="O13">
        <v>48.37937513749263</v>
      </c>
      <c r="P13">
        <v>59.773964477877705</v>
      </c>
      <c r="Q13">
        <v>0</v>
      </c>
      <c r="R13">
        <v>5.7596728821580685</v>
      </c>
      <c r="S13">
        <v>2.7599874105263158</v>
      </c>
      <c r="T13">
        <v>0</v>
      </c>
      <c r="U13">
        <v>317.85739825674437</v>
      </c>
      <c r="V13">
        <v>0</v>
      </c>
      <c r="W13">
        <v>3.8415999999999997</v>
      </c>
      <c r="X13">
        <v>16.325949147286821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13.248180104885737</v>
      </c>
      <c r="AL13">
        <v>0.34009690895008615</v>
      </c>
      <c r="AM13">
        <v>0</v>
      </c>
      <c r="AN13">
        <v>0</v>
      </c>
      <c r="AO13">
        <v>0</v>
      </c>
      <c r="AP13">
        <v>0.62487405559734899</v>
      </c>
      <c r="AQ13">
        <v>0</v>
      </c>
      <c r="AR13">
        <v>0.67324039999999996</v>
      </c>
      <c r="AS13">
        <v>1.2470409067796613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595.68458936244281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76.831060760513139</v>
      </c>
      <c r="L14">
        <v>19.210307729275133</v>
      </c>
      <c r="M14">
        <v>0</v>
      </c>
      <c r="N14">
        <v>28.811841184355725</v>
      </c>
      <c r="O14">
        <v>48.37937513749263</v>
      </c>
      <c r="P14">
        <v>59.773964477877705</v>
      </c>
      <c r="Q14">
        <v>0</v>
      </c>
      <c r="R14">
        <v>5.7596728821580685</v>
      </c>
      <c r="S14">
        <v>2.7599874105263158</v>
      </c>
      <c r="T14">
        <v>0</v>
      </c>
      <c r="U14">
        <v>317.85739825674437</v>
      </c>
      <c r="V14">
        <v>0</v>
      </c>
      <c r="W14">
        <v>3.8415999999999997</v>
      </c>
      <c r="X14">
        <v>16.325949147286821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13.248180104885737</v>
      </c>
      <c r="AL14">
        <v>0.34009690895008615</v>
      </c>
      <c r="AM14">
        <v>0</v>
      </c>
      <c r="AN14">
        <v>0</v>
      </c>
      <c r="AO14">
        <v>0</v>
      </c>
      <c r="AP14">
        <v>0.62487405559734899</v>
      </c>
      <c r="AQ14">
        <v>0</v>
      </c>
      <c r="AR14">
        <v>0.67324039999999996</v>
      </c>
      <c r="AS14">
        <v>1.2470409067796613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595.68458936244281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76.831060760513139</v>
      </c>
      <c r="L15">
        <v>19.210307729275133</v>
      </c>
      <c r="M15">
        <v>0</v>
      </c>
      <c r="N15">
        <v>28.811841184355725</v>
      </c>
      <c r="O15">
        <v>48.37937513749263</v>
      </c>
      <c r="P15">
        <v>59.773964477877705</v>
      </c>
      <c r="Q15">
        <v>0</v>
      </c>
      <c r="R15">
        <v>5.7596728821580685</v>
      </c>
      <c r="S15">
        <v>2.7599874105263158</v>
      </c>
      <c r="T15">
        <v>0</v>
      </c>
      <c r="U15">
        <v>317.85739825674437</v>
      </c>
      <c r="V15">
        <v>0</v>
      </c>
      <c r="W15">
        <v>3.8415999999999997</v>
      </c>
      <c r="X15">
        <v>16.325949147286821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13.248180104885737</v>
      </c>
      <c r="AL15">
        <v>0.34009690895008615</v>
      </c>
      <c r="AM15">
        <v>0</v>
      </c>
      <c r="AN15">
        <v>0</v>
      </c>
      <c r="AO15">
        <v>0</v>
      </c>
      <c r="AP15">
        <v>0.62487405559734899</v>
      </c>
      <c r="AQ15">
        <v>0</v>
      </c>
      <c r="AR15">
        <v>0.67324039999999996</v>
      </c>
      <c r="AS15">
        <v>1.2470409067796613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595.68458936244281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76.831060760513139</v>
      </c>
      <c r="L16">
        <v>19.210307729275133</v>
      </c>
      <c r="M16">
        <v>0</v>
      </c>
      <c r="N16">
        <v>28.811841184355725</v>
      </c>
      <c r="O16">
        <v>48.37937513749263</v>
      </c>
      <c r="P16">
        <v>59.773964477877705</v>
      </c>
      <c r="Q16">
        <v>0</v>
      </c>
      <c r="R16">
        <v>5.7596728821580685</v>
      </c>
      <c r="S16">
        <v>2.7599874105263158</v>
      </c>
      <c r="T16">
        <v>0</v>
      </c>
      <c r="U16">
        <v>317.85739825674437</v>
      </c>
      <c r="V16">
        <v>0</v>
      </c>
      <c r="W16">
        <v>3.8415999999999997</v>
      </c>
      <c r="X16">
        <v>16.325949147286821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13.248180104885737</v>
      </c>
      <c r="AL16">
        <v>0.34009690895008615</v>
      </c>
      <c r="AM16">
        <v>0</v>
      </c>
      <c r="AN16">
        <v>0</v>
      </c>
      <c r="AO16">
        <v>0</v>
      </c>
      <c r="AP16">
        <v>0.62487405559734899</v>
      </c>
      <c r="AQ16">
        <v>0</v>
      </c>
      <c r="AR16">
        <v>0.67324039999999996</v>
      </c>
      <c r="AS16">
        <v>1.2470409067796613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595.68458936244281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76.831060760513139</v>
      </c>
      <c r="L17">
        <v>19.210307729275133</v>
      </c>
      <c r="M17">
        <v>0</v>
      </c>
      <c r="N17">
        <v>28.811841184355725</v>
      </c>
      <c r="O17">
        <v>48.37937513749263</v>
      </c>
      <c r="P17">
        <v>59.773964477877705</v>
      </c>
      <c r="Q17">
        <v>0</v>
      </c>
      <c r="R17">
        <v>5.7596728821580685</v>
      </c>
      <c r="S17">
        <v>2.7599874105263158</v>
      </c>
      <c r="T17">
        <v>0</v>
      </c>
      <c r="U17">
        <v>317.85739825674437</v>
      </c>
      <c r="V17">
        <v>0</v>
      </c>
      <c r="W17">
        <v>3.8415999999999997</v>
      </c>
      <c r="X17">
        <v>16.325949147286821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13.248180104885737</v>
      </c>
      <c r="AL17">
        <v>0.34009690895008615</v>
      </c>
      <c r="AM17">
        <v>0</v>
      </c>
      <c r="AN17">
        <v>0</v>
      </c>
      <c r="AO17">
        <v>0</v>
      </c>
      <c r="AP17">
        <v>0.12497481111946979</v>
      </c>
      <c r="AQ17">
        <v>0</v>
      </c>
      <c r="AR17">
        <v>0.67324039999999996</v>
      </c>
      <c r="AS17">
        <v>1.2470409067796613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595.18469011796492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76.831060760513139</v>
      </c>
      <c r="L18">
        <v>19.210307729275133</v>
      </c>
      <c r="M18">
        <v>0</v>
      </c>
      <c r="N18">
        <v>28.811841184355725</v>
      </c>
      <c r="O18">
        <v>48.37937513749263</v>
      </c>
      <c r="P18">
        <v>59.773964477877705</v>
      </c>
      <c r="Q18">
        <v>0</v>
      </c>
      <c r="R18">
        <v>5.7596728821580685</v>
      </c>
      <c r="S18">
        <v>2.7599874105263158</v>
      </c>
      <c r="T18">
        <v>0</v>
      </c>
      <c r="U18">
        <v>317.85739825674437</v>
      </c>
      <c r="V18">
        <v>0</v>
      </c>
      <c r="W18">
        <v>3.8415999999999997</v>
      </c>
      <c r="X18">
        <v>16.325949147286821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13.248180104885737</v>
      </c>
      <c r="AL18">
        <v>0.34009690895008615</v>
      </c>
      <c r="AM18">
        <v>0</v>
      </c>
      <c r="AN18">
        <v>0</v>
      </c>
      <c r="AO18">
        <v>0</v>
      </c>
      <c r="AP18">
        <v>0.12497481111946979</v>
      </c>
      <c r="AQ18">
        <v>0</v>
      </c>
      <c r="AR18">
        <v>0.67324039999999996</v>
      </c>
      <c r="AS18">
        <v>1.2470409067796613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595.18469011796492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76.831060760513139</v>
      </c>
      <c r="L19">
        <v>19.210307729275133</v>
      </c>
      <c r="M19">
        <v>0</v>
      </c>
      <c r="N19">
        <v>28.811841184355725</v>
      </c>
      <c r="O19">
        <v>48.37937513749263</v>
      </c>
      <c r="P19">
        <v>59.773964477877705</v>
      </c>
      <c r="Q19">
        <v>0</v>
      </c>
      <c r="R19">
        <v>5.7596728821580685</v>
      </c>
      <c r="S19">
        <v>2.7599874105263158</v>
      </c>
      <c r="T19">
        <v>0</v>
      </c>
      <c r="U19">
        <v>317.85739825674437</v>
      </c>
      <c r="V19">
        <v>0</v>
      </c>
      <c r="W19">
        <v>3.8415999999999997</v>
      </c>
      <c r="X19">
        <v>16.325949147286821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13.248180104885737</v>
      </c>
      <c r="AL19">
        <v>0.34009690895008615</v>
      </c>
      <c r="AM19">
        <v>0</v>
      </c>
      <c r="AN19">
        <v>0</v>
      </c>
      <c r="AO19">
        <v>0</v>
      </c>
      <c r="AP19">
        <v>0.12497481111946979</v>
      </c>
      <c r="AQ19">
        <v>0</v>
      </c>
      <c r="AR19">
        <v>0.67324039999999996</v>
      </c>
      <c r="AS19">
        <v>1.3126746387154327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595.25032384990061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76.831060760513139</v>
      </c>
      <c r="L20">
        <v>19.210307729275133</v>
      </c>
      <c r="M20">
        <v>0</v>
      </c>
      <c r="N20">
        <v>28.811841184355725</v>
      </c>
      <c r="O20">
        <v>48.37937513749263</v>
      </c>
      <c r="P20">
        <v>59.773964477877705</v>
      </c>
      <c r="Q20">
        <v>0</v>
      </c>
      <c r="R20">
        <v>5.7596728821580685</v>
      </c>
      <c r="S20">
        <v>2.7599874105263158</v>
      </c>
      <c r="T20">
        <v>0</v>
      </c>
      <c r="U20">
        <v>317.85739825674437</v>
      </c>
      <c r="V20">
        <v>0</v>
      </c>
      <c r="W20">
        <v>3.8415999999999997</v>
      </c>
      <c r="X20">
        <v>16.325949147286821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13.248180104885737</v>
      </c>
      <c r="AL20">
        <v>0.34009690895008615</v>
      </c>
      <c r="AM20">
        <v>0</v>
      </c>
      <c r="AN20">
        <v>0</v>
      </c>
      <c r="AO20">
        <v>0</v>
      </c>
      <c r="AP20">
        <v>0.12497481111946979</v>
      </c>
      <c r="AQ20">
        <v>0</v>
      </c>
      <c r="AR20">
        <v>0.67324039999999996</v>
      </c>
      <c r="AS20">
        <v>1.3126746387154327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595.25032384990061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76.831060760513139</v>
      </c>
      <c r="L21">
        <v>19.210307729275133</v>
      </c>
      <c r="M21">
        <v>0</v>
      </c>
      <c r="N21">
        <v>28.814381314467074</v>
      </c>
      <c r="O21">
        <v>48.37937513749263</v>
      </c>
      <c r="P21">
        <v>59.772098714451538</v>
      </c>
      <c r="Q21">
        <v>0</v>
      </c>
      <c r="R21">
        <v>5.7596728821580685</v>
      </c>
      <c r="S21">
        <v>2.7599874105263158</v>
      </c>
      <c r="T21">
        <v>0</v>
      </c>
      <c r="U21">
        <v>317.85739825674437</v>
      </c>
      <c r="V21">
        <v>0</v>
      </c>
      <c r="W21">
        <v>3.8415999999999997</v>
      </c>
      <c r="X21">
        <v>16.325949147286821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13.248180104885737</v>
      </c>
      <c r="AL21">
        <v>0.34009690895008615</v>
      </c>
      <c r="AM21">
        <v>0</v>
      </c>
      <c r="AN21">
        <v>0</v>
      </c>
      <c r="AO21">
        <v>0</v>
      </c>
      <c r="AP21">
        <v>0.12497481111946979</v>
      </c>
      <c r="AQ21">
        <v>0</v>
      </c>
      <c r="AR21">
        <v>0.67324039999999996</v>
      </c>
      <c r="AS21">
        <v>1.4767589685548621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595.41508254642531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76.831060760513139</v>
      </c>
      <c r="L22">
        <v>19.210307729275133</v>
      </c>
      <c r="M22">
        <v>0</v>
      </c>
      <c r="N22">
        <v>28.814381314467074</v>
      </c>
      <c r="O22">
        <v>48.37937513749263</v>
      </c>
      <c r="P22">
        <v>59.772098714451538</v>
      </c>
      <c r="Q22">
        <v>0</v>
      </c>
      <c r="R22">
        <v>5.7596728821580685</v>
      </c>
      <c r="S22">
        <v>2.7599874105263158</v>
      </c>
      <c r="T22">
        <v>0</v>
      </c>
      <c r="U22">
        <v>317.85739825674437</v>
      </c>
      <c r="V22">
        <v>0</v>
      </c>
      <c r="W22">
        <v>3.8415999999999997</v>
      </c>
      <c r="X22">
        <v>16.325949147286821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4.0200994427903352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13.248180104885737</v>
      </c>
      <c r="AL22">
        <v>0.34009690895008615</v>
      </c>
      <c r="AM22">
        <v>0</v>
      </c>
      <c r="AN22">
        <v>0</v>
      </c>
      <c r="AO22">
        <v>0</v>
      </c>
      <c r="AP22">
        <v>0.12497481111946979</v>
      </c>
      <c r="AQ22">
        <v>0</v>
      </c>
      <c r="AR22">
        <v>0.67324039999999996</v>
      </c>
      <c r="AS22">
        <v>1.4767589685548621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599.43518198921561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76.831060760513139</v>
      </c>
      <c r="L23">
        <v>19.210307729275133</v>
      </c>
      <c r="M23">
        <v>0</v>
      </c>
      <c r="N23">
        <v>28.814381314467074</v>
      </c>
      <c r="O23">
        <v>48.37937513749263</v>
      </c>
      <c r="P23">
        <v>59.772098714451538</v>
      </c>
      <c r="Q23">
        <v>0</v>
      </c>
      <c r="R23">
        <v>5.7596728821580685</v>
      </c>
      <c r="S23">
        <v>2.7599874105263158</v>
      </c>
      <c r="T23">
        <v>0</v>
      </c>
      <c r="U23">
        <v>317.85739825674437</v>
      </c>
      <c r="V23">
        <v>0</v>
      </c>
      <c r="W23">
        <v>3.0603297158234661</v>
      </c>
      <c r="X23">
        <v>11.329772416615004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4.0200994427903352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13.248180104885737</v>
      </c>
      <c r="AL23">
        <v>0.34009690895008615</v>
      </c>
      <c r="AM23">
        <v>0</v>
      </c>
      <c r="AN23">
        <v>0</v>
      </c>
      <c r="AO23">
        <v>0</v>
      </c>
      <c r="AP23">
        <v>0.12497481111946979</v>
      </c>
      <c r="AQ23">
        <v>0</v>
      </c>
      <c r="AR23">
        <v>0.67324039999999996</v>
      </c>
      <c r="AS23">
        <v>1.4767589685548621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593.65773497436737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76.831060760513139</v>
      </c>
      <c r="L24">
        <v>19.210307729275133</v>
      </c>
      <c r="M24">
        <v>0</v>
      </c>
      <c r="N24">
        <v>28.814381314467074</v>
      </c>
      <c r="O24">
        <v>48.37937513749263</v>
      </c>
      <c r="P24">
        <v>59.772098714451538</v>
      </c>
      <c r="Q24">
        <v>0</v>
      </c>
      <c r="R24">
        <v>5.7596728821580685</v>
      </c>
      <c r="S24">
        <v>2.7599874105263158</v>
      </c>
      <c r="T24">
        <v>0</v>
      </c>
      <c r="U24">
        <v>317.85739825674437</v>
      </c>
      <c r="V24">
        <v>0</v>
      </c>
      <c r="W24">
        <v>3.8404192384219549</v>
      </c>
      <c r="X24">
        <v>16.327871848123049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4.0200994427903352</v>
      </c>
      <c r="AF24">
        <v>0</v>
      </c>
      <c r="AG24">
        <v>0</v>
      </c>
      <c r="AH24">
        <v>4.6202923200000008</v>
      </c>
      <c r="AI24">
        <v>0</v>
      </c>
      <c r="AJ24">
        <v>0</v>
      </c>
      <c r="AK24">
        <v>13.248180104885737</v>
      </c>
      <c r="AL24">
        <v>0.34009690895008615</v>
      </c>
      <c r="AM24">
        <v>0</v>
      </c>
      <c r="AN24">
        <v>0</v>
      </c>
      <c r="AO24">
        <v>0</v>
      </c>
      <c r="AP24">
        <v>0.12497481111946979</v>
      </c>
      <c r="AQ24">
        <v>0</v>
      </c>
      <c r="AR24">
        <v>0.67324039999999996</v>
      </c>
      <c r="AS24">
        <v>1.4767589685548621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604.0562162484739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76.830932025879491</v>
      </c>
      <c r="L25">
        <v>19.209596605127306</v>
      </c>
      <c r="M25">
        <v>0</v>
      </c>
      <c r="N25">
        <v>28.814381314467074</v>
      </c>
      <c r="O25">
        <v>48.37937513749263</v>
      </c>
      <c r="P25">
        <v>59.772098714451538</v>
      </c>
      <c r="Q25">
        <v>0</v>
      </c>
      <c r="R25">
        <v>5.7609800506329112</v>
      </c>
      <c r="S25">
        <v>2.759916561759729</v>
      </c>
      <c r="T25">
        <v>0</v>
      </c>
      <c r="U25">
        <v>317.85739825674437</v>
      </c>
      <c r="V25">
        <v>0</v>
      </c>
      <c r="W25">
        <v>3.8404192384219549</v>
      </c>
      <c r="X25">
        <v>16.327871848123049</v>
      </c>
      <c r="Y25">
        <v>0</v>
      </c>
      <c r="Z25">
        <v>0</v>
      </c>
      <c r="AA25">
        <v>0</v>
      </c>
      <c r="AB25">
        <v>3.2128913215303827</v>
      </c>
      <c r="AC25">
        <v>0</v>
      </c>
      <c r="AD25">
        <v>0</v>
      </c>
      <c r="AE25">
        <v>4.0200994427903352</v>
      </c>
      <c r="AF25">
        <v>0</v>
      </c>
      <c r="AG25">
        <v>0</v>
      </c>
      <c r="AH25">
        <v>9.2405846400000016</v>
      </c>
      <c r="AI25">
        <v>0</v>
      </c>
      <c r="AJ25">
        <v>0</v>
      </c>
      <c r="AK25">
        <v>13.248180104885737</v>
      </c>
      <c r="AL25">
        <v>0.34009690895008615</v>
      </c>
      <c r="AM25">
        <v>0</v>
      </c>
      <c r="AN25">
        <v>0</v>
      </c>
      <c r="AO25">
        <v>0</v>
      </c>
      <c r="AP25">
        <v>0.12497481111946979</v>
      </c>
      <c r="AQ25">
        <v>0</v>
      </c>
      <c r="AR25">
        <v>0.67324039999999996</v>
      </c>
      <c r="AS25">
        <v>1.4767589685548621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611.88979635093096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76.830831156186605</v>
      </c>
      <c r="L26">
        <v>19.209596605127306</v>
      </c>
      <c r="M26">
        <v>0</v>
      </c>
      <c r="N26">
        <v>28.814381314467074</v>
      </c>
      <c r="O26">
        <v>48.37937513749263</v>
      </c>
      <c r="P26">
        <v>59.772098714451538</v>
      </c>
      <c r="Q26">
        <v>0</v>
      </c>
      <c r="R26">
        <v>5.7609800506329112</v>
      </c>
      <c r="S26">
        <v>2.759916561759729</v>
      </c>
      <c r="T26">
        <v>0</v>
      </c>
      <c r="U26">
        <v>317.85739825674437</v>
      </c>
      <c r="V26">
        <v>0</v>
      </c>
      <c r="W26">
        <v>8.4900342999642469</v>
      </c>
      <c r="X26">
        <v>35.985963547189918</v>
      </c>
      <c r="Y26">
        <v>0</v>
      </c>
      <c r="Z26">
        <v>0</v>
      </c>
      <c r="AA26">
        <v>0</v>
      </c>
      <c r="AB26">
        <v>3.2128913215303827</v>
      </c>
      <c r="AC26">
        <v>0</v>
      </c>
      <c r="AD26">
        <v>2.2284334137017412</v>
      </c>
      <c r="AE26">
        <v>8.0401991395946997</v>
      </c>
      <c r="AF26">
        <v>0</v>
      </c>
      <c r="AG26">
        <v>0</v>
      </c>
      <c r="AH26">
        <v>13.860876959999999</v>
      </c>
      <c r="AI26">
        <v>0</v>
      </c>
      <c r="AJ26">
        <v>0</v>
      </c>
      <c r="AK26">
        <v>13.248180104885737</v>
      </c>
      <c r="AL26">
        <v>0.34009690895008615</v>
      </c>
      <c r="AM26">
        <v>0</v>
      </c>
      <c r="AN26">
        <v>0</v>
      </c>
      <c r="AO26">
        <v>0</v>
      </c>
      <c r="AP26">
        <v>0.12497481111946979</v>
      </c>
      <c r="AQ26">
        <v>0</v>
      </c>
      <c r="AR26">
        <v>0.67324039999999996</v>
      </c>
      <c r="AS26">
        <v>1.4767589685548621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647.06622767235353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76.83074998779793</v>
      </c>
      <c r="L27">
        <v>19.209596605127306</v>
      </c>
      <c r="M27">
        <v>0</v>
      </c>
      <c r="N27">
        <v>28.814381314467074</v>
      </c>
      <c r="O27">
        <v>48.37937513749263</v>
      </c>
      <c r="P27">
        <v>59.772098714451538</v>
      </c>
      <c r="Q27">
        <v>0</v>
      </c>
      <c r="R27">
        <v>5.210177280293756</v>
      </c>
      <c r="S27">
        <v>2.759916561759729</v>
      </c>
      <c r="T27">
        <v>0</v>
      </c>
      <c r="U27">
        <v>317.85739825674437</v>
      </c>
      <c r="V27">
        <v>0</v>
      </c>
      <c r="W27">
        <v>8.4903193276481144</v>
      </c>
      <c r="X27">
        <v>35.981017405802213</v>
      </c>
      <c r="Y27">
        <v>0</v>
      </c>
      <c r="Z27">
        <v>0.26833576000000003</v>
      </c>
      <c r="AA27">
        <v>1.7150519835911866</v>
      </c>
      <c r="AB27">
        <v>6.4257828970742699</v>
      </c>
      <c r="AC27">
        <v>2.3605096538401127</v>
      </c>
      <c r="AD27">
        <v>4.4568668274034824</v>
      </c>
      <c r="AE27">
        <v>12.060298582385036</v>
      </c>
      <c r="AF27">
        <v>0</v>
      </c>
      <c r="AG27">
        <v>0</v>
      </c>
      <c r="AH27">
        <v>18.481169280000003</v>
      </c>
      <c r="AI27">
        <v>0</v>
      </c>
      <c r="AJ27">
        <v>0</v>
      </c>
      <c r="AK27">
        <v>13.248180104885737</v>
      </c>
      <c r="AL27">
        <v>0.34009690895008615</v>
      </c>
      <c r="AM27">
        <v>1.0080934843210805</v>
      </c>
      <c r="AN27">
        <v>0</v>
      </c>
      <c r="AO27">
        <v>0</v>
      </c>
      <c r="AP27">
        <v>0.12497481111946979</v>
      </c>
      <c r="AQ27">
        <v>0</v>
      </c>
      <c r="AR27">
        <v>0.67324039999999996</v>
      </c>
      <c r="AS27">
        <v>1.4767589685548621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665.94439025370991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76.830683262311481</v>
      </c>
      <c r="L28">
        <v>19.209596605127306</v>
      </c>
      <c r="M28">
        <v>0</v>
      </c>
      <c r="N28">
        <v>28.814381314467074</v>
      </c>
      <c r="O28">
        <v>48.37937513749263</v>
      </c>
      <c r="P28">
        <v>59.772098714451538</v>
      </c>
      <c r="Q28">
        <v>0</v>
      </c>
      <c r="R28">
        <v>5.7604988386382496</v>
      </c>
      <c r="S28">
        <v>2.759916561759729</v>
      </c>
      <c r="T28">
        <v>0</v>
      </c>
      <c r="U28">
        <v>317.85739825674437</v>
      </c>
      <c r="V28">
        <v>4.4279036924842226</v>
      </c>
      <c r="W28">
        <v>8.4903193276481144</v>
      </c>
      <c r="X28">
        <v>35.981017405802213</v>
      </c>
      <c r="Y28">
        <v>0</v>
      </c>
      <c r="Z28">
        <v>3.1813888619999995</v>
      </c>
      <c r="AA28">
        <v>3.427020843295828</v>
      </c>
      <c r="AB28">
        <v>6.4257828970742699</v>
      </c>
      <c r="AC28">
        <v>7.0886722564787172</v>
      </c>
      <c r="AD28">
        <v>6.6853002411052227</v>
      </c>
      <c r="AE28">
        <v>12.060298582385036</v>
      </c>
      <c r="AF28">
        <v>0</v>
      </c>
      <c r="AG28">
        <v>0</v>
      </c>
      <c r="AH28">
        <v>27.721753919999998</v>
      </c>
      <c r="AI28">
        <v>0</v>
      </c>
      <c r="AJ28">
        <v>0</v>
      </c>
      <c r="AK28">
        <v>13.248180104885737</v>
      </c>
      <c r="AL28">
        <v>0.34009690895008615</v>
      </c>
      <c r="AM28">
        <v>2.570313108027007</v>
      </c>
      <c r="AN28">
        <v>0</v>
      </c>
      <c r="AO28">
        <v>0</v>
      </c>
      <c r="AP28">
        <v>0.12497481111946979</v>
      </c>
      <c r="AQ28">
        <v>0</v>
      </c>
      <c r="AR28">
        <v>0.67324039999999996</v>
      </c>
      <c r="AS28">
        <v>1.4767589685548621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693.30697102080308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76.829600563508691</v>
      </c>
      <c r="L29">
        <v>19.209596605127306</v>
      </c>
      <c r="M29">
        <v>0</v>
      </c>
      <c r="N29">
        <v>28.814381314467074</v>
      </c>
      <c r="O29">
        <v>48.37937513749263</v>
      </c>
      <c r="P29">
        <v>59.772098714451538</v>
      </c>
      <c r="Q29">
        <v>0</v>
      </c>
      <c r="R29">
        <v>9.9278482126023313</v>
      </c>
      <c r="S29">
        <v>2.8806963630252098</v>
      </c>
      <c r="T29">
        <v>0</v>
      </c>
      <c r="U29">
        <v>317.85739825674437</v>
      </c>
      <c r="V29">
        <v>4.4279036924842226</v>
      </c>
      <c r="W29">
        <v>8.4903193276481144</v>
      </c>
      <c r="X29">
        <v>35.981017405802213</v>
      </c>
      <c r="Y29">
        <v>0</v>
      </c>
      <c r="Z29">
        <v>3.1813888619999995</v>
      </c>
      <c r="AA29">
        <v>6.744586851851853</v>
      </c>
      <c r="AB29">
        <v>6.4257828970742699</v>
      </c>
      <c r="AC29">
        <v>7.0886722564787172</v>
      </c>
      <c r="AD29">
        <v>6.6853002411052227</v>
      </c>
      <c r="AE29">
        <v>12.060298582385036</v>
      </c>
      <c r="AF29">
        <v>0</v>
      </c>
      <c r="AG29">
        <v>0</v>
      </c>
      <c r="AH29">
        <v>32.342046240000002</v>
      </c>
      <c r="AI29">
        <v>0.93149206158680298</v>
      </c>
      <c r="AJ29">
        <v>0</v>
      </c>
      <c r="AK29">
        <v>13.248180104885737</v>
      </c>
      <c r="AL29">
        <v>0.34009690895008615</v>
      </c>
      <c r="AM29">
        <v>2.570313108027007</v>
      </c>
      <c r="AN29">
        <v>0</v>
      </c>
      <c r="AO29">
        <v>0</v>
      </c>
      <c r="AP29">
        <v>0.12497481111946979</v>
      </c>
      <c r="AQ29">
        <v>0</v>
      </c>
      <c r="AR29">
        <v>0.67324039999999996</v>
      </c>
      <c r="AS29">
        <v>1.4767589685548621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706.46336788737267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76.829600563508691</v>
      </c>
      <c r="L30">
        <v>41.769665845808859</v>
      </c>
      <c r="M30">
        <v>0</v>
      </c>
      <c r="N30">
        <v>28.814381314467074</v>
      </c>
      <c r="O30">
        <v>48.37937513749263</v>
      </c>
      <c r="P30">
        <v>59.772098714451538</v>
      </c>
      <c r="Q30">
        <v>0</v>
      </c>
      <c r="R30">
        <v>9.9278482126023313</v>
      </c>
      <c r="S30">
        <v>2.8806963630252098</v>
      </c>
      <c r="T30">
        <v>0</v>
      </c>
      <c r="U30">
        <v>317.85739825674437</v>
      </c>
      <c r="V30">
        <v>4.4279036924842226</v>
      </c>
      <c r="W30">
        <v>8.4903193276481144</v>
      </c>
      <c r="X30">
        <v>35.981017405802213</v>
      </c>
      <c r="Y30">
        <v>0</v>
      </c>
      <c r="Z30">
        <v>3.1813888619999995</v>
      </c>
      <c r="AA30">
        <v>6.744586851851853</v>
      </c>
      <c r="AB30">
        <v>6.4257828970742699</v>
      </c>
      <c r="AC30">
        <v>7.0886722564787172</v>
      </c>
      <c r="AD30">
        <v>6.6853002411052227</v>
      </c>
      <c r="AE30">
        <v>12.060298582385036</v>
      </c>
      <c r="AF30">
        <v>0</v>
      </c>
      <c r="AG30">
        <v>0</v>
      </c>
      <c r="AH30">
        <v>33.497119320000003</v>
      </c>
      <c r="AI30">
        <v>3.9880276581304015</v>
      </c>
      <c r="AJ30">
        <v>0</v>
      </c>
      <c r="AK30">
        <v>13.248180104885737</v>
      </c>
      <c r="AL30">
        <v>1.7004842907917388</v>
      </c>
      <c r="AM30">
        <v>2.570313108027007</v>
      </c>
      <c r="AN30">
        <v>0</v>
      </c>
      <c r="AO30">
        <v>0</v>
      </c>
      <c r="AP30">
        <v>0.12497481111946979</v>
      </c>
      <c r="AQ30">
        <v>0</v>
      </c>
      <c r="AR30">
        <v>0.94253666159420291</v>
      </c>
      <c r="AS30">
        <v>1.4767589685548621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734.86472944803381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76.830683262311481</v>
      </c>
      <c r="L31">
        <v>41.769713651809923</v>
      </c>
      <c r="M31">
        <v>0</v>
      </c>
      <c r="N31">
        <v>28.814381314467074</v>
      </c>
      <c r="O31">
        <v>48.37937513749263</v>
      </c>
      <c r="P31">
        <v>59.772098714451538</v>
      </c>
      <c r="Q31">
        <v>0</v>
      </c>
      <c r="R31">
        <v>9.9278482126023313</v>
      </c>
      <c r="S31">
        <v>2.8806963630252098</v>
      </c>
      <c r="T31">
        <v>0</v>
      </c>
      <c r="U31">
        <v>317.85739825674437</v>
      </c>
      <c r="V31">
        <v>4.4279036924842226</v>
      </c>
      <c r="W31">
        <v>8.4903193276481144</v>
      </c>
      <c r="X31">
        <v>35.981017405802213</v>
      </c>
      <c r="Y31">
        <v>0</v>
      </c>
      <c r="Z31">
        <v>3.1813888619999995</v>
      </c>
      <c r="AA31">
        <v>6.744586851851853</v>
      </c>
      <c r="AB31">
        <v>6.4257828970742699</v>
      </c>
      <c r="AC31">
        <v>7.0886722564787172</v>
      </c>
      <c r="AD31">
        <v>6.6853002411052227</v>
      </c>
      <c r="AE31">
        <v>12.060298582385036</v>
      </c>
      <c r="AF31">
        <v>0</v>
      </c>
      <c r="AG31">
        <v>0</v>
      </c>
      <c r="AH31">
        <v>34.236366050559667</v>
      </c>
      <c r="AI31">
        <v>3.9880276581304015</v>
      </c>
      <c r="AJ31">
        <v>0</v>
      </c>
      <c r="AK31">
        <v>13.248180104885737</v>
      </c>
      <c r="AL31">
        <v>17.288256490791742</v>
      </c>
      <c r="AM31">
        <v>2.570313108027007</v>
      </c>
      <c r="AN31">
        <v>0</v>
      </c>
      <c r="AO31">
        <v>0</v>
      </c>
      <c r="AP31">
        <v>1.5309413727241097</v>
      </c>
      <c r="AQ31">
        <v>0</v>
      </c>
      <c r="AR31">
        <v>9.694661861594204</v>
      </c>
      <c r="AS31">
        <v>1.3126746387154327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761.18688631516227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105.64138003957505</v>
      </c>
      <c r="L32">
        <v>41.770413054670378</v>
      </c>
      <c r="M32">
        <v>0</v>
      </c>
      <c r="N32">
        <v>28.814381314467074</v>
      </c>
      <c r="O32">
        <v>48.37937513749263</v>
      </c>
      <c r="P32">
        <v>59.772098714451538</v>
      </c>
      <c r="Q32">
        <v>0</v>
      </c>
      <c r="R32">
        <v>9.9278482126023313</v>
      </c>
      <c r="S32">
        <v>5.9840624934673379</v>
      </c>
      <c r="T32">
        <v>0</v>
      </c>
      <c r="U32">
        <v>317.85739825674437</v>
      </c>
      <c r="V32">
        <v>4.4279036924842226</v>
      </c>
      <c r="W32">
        <v>8.4903193276481144</v>
      </c>
      <c r="X32">
        <v>35.981017405802213</v>
      </c>
      <c r="Y32">
        <v>0</v>
      </c>
      <c r="Z32">
        <v>3.1813888619999995</v>
      </c>
      <c r="AA32">
        <v>6.744586851851853</v>
      </c>
      <c r="AB32">
        <v>6.4257828970742699</v>
      </c>
      <c r="AC32">
        <v>7.0886722564787172</v>
      </c>
      <c r="AD32">
        <v>6.6853002411052227</v>
      </c>
      <c r="AE32">
        <v>12.060298582385036</v>
      </c>
      <c r="AF32">
        <v>0</v>
      </c>
      <c r="AG32">
        <v>0</v>
      </c>
      <c r="AH32">
        <v>34.236366050559667</v>
      </c>
      <c r="AI32">
        <v>3.9880276581304015</v>
      </c>
      <c r="AJ32">
        <v>0</v>
      </c>
      <c r="AK32">
        <v>13.248180104885737</v>
      </c>
      <c r="AL32">
        <v>17.288256490791742</v>
      </c>
      <c r="AM32">
        <v>2.570313108027007</v>
      </c>
      <c r="AN32">
        <v>0</v>
      </c>
      <c r="AO32">
        <v>0</v>
      </c>
      <c r="AP32">
        <v>1.5309413727241097</v>
      </c>
      <c r="AQ32">
        <v>0</v>
      </c>
      <c r="AR32">
        <v>9.694661861594204</v>
      </c>
      <c r="AS32">
        <v>1.3126746387154327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793.10164862572844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110.45048752347856</v>
      </c>
      <c r="L33">
        <v>41.770439668429368</v>
      </c>
      <c r="M33">
        <v>0</v>
      </c>
      <c r="N33">
        <v>28.814381314467074</v>
      </c>
      <c r="O33">
        <v>48.37937513749263</v>
      </c>
      <c r="P33">
        <v>59.772098714451538</v>
      </c>
      <c r="Q33">
        <v>0</v>
      </c>
      <c r="R33">
        <v>9.9278482126023313</v>
      </c>
      <c r="S33">
        <v>6.1109343959285418</v>
      </c>
      <c r="T33">
        <v>0</v>
      </c>
      <c r="U33">
        <v>317.85739825674437</v>
      </c>
      <c r="V33">
        <v>4.4279036924842226</v>
      </c>
      <c r="W33">
        <v>8.4903193276481144</v>
      </c>
      <c r="X33">
        <v>35.981017405802213</v>
      </c>
      <c r="Y33">
        <v>0</v>
      </c>
      <c r="Z33">
        <v>3.1813888619999995</v>
      </c>
      <c r="AA33">
        <v>3.427020843295828</v>
      </c>
      <c r="AB33">
        <v>6.4257828970742699</v>
      </c>
      <c r="AC33">
        <v>7.0886722564787172</v>
      </c>
      <c r="AD33">
        <v>6.6853002411052227</v>
      </c>
      <c r="AE33">
        <v>12.060298582385036</v>
      </c>
      <c r="AF33">
        <v>0</v>
      </c>
      <c r="AG33">
        <v>0</v>
      </c>
      <c r="AH33">
        <v>28.876826999999999</v>
      </c>
      <c r="AI33">
        <v>3.9880276581304015</v>
      </c>
      <c r="AJ33">
        <v>0</v>
      </c>
      <c r="AK33">
        <v>13.248180104885737</v>
      </c>
      <c r="AL33">
        <v>17.288256490791742</v>
      </c>
      <c r="AM33">
        <v>2.570313108027007</v>
      </c>
      <c r="AN33">
        <v>0</v>
      </c>
      <c r="AO33">
        <v>0</v>
      </c>
      <c r="AP33">
        <v>1.5309413727241097</v>
      </c>
      <c r="AQ33">
        <v>0</v>
      </c>
      <c r="AR33">
        <v>1.6157770615942031</v>
      </c>
      <c r="AS33">
        <v>1.3126746387154327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781.28166476673653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115.25093324180936</v>
      </c>
      <c r="L34">
        <v>41.770439668429368</v>
      </c>
      <c r="M34">
        <v>0</v>
      </c>
      <c r="N34">
        <v>28.814381314467074</v>
      </c>
      <c r="O34">
        <v>48.37937513749263</v>
      </c>
      <c r="P34">
        <v>59.772098714451538</v>
      </c>
      <c r="Q34">
        <v>0</v>
      </c>
      <c r="R34">
        <v>9.9278482126023313</v>
      </c>
      <c r="S34">
        <v>6.4387429932938858</v>
      </c>
      <c r="T34">
        <v>0</v>
      </c>
      <c r="U34">
        <v>317.85739825674437</v>
      </c>
      <c r="V34">
        <v>4.4279036924842226</v>
      </c>
      <c r="W34">
        <v>8.4903193276481144</v>
      </c>
      <c r="X34">
        <v>35.981017405802213</v>
      </c>
      <c r="Y34">
        <v>0</v>
      </c>
      <c r="Z34">
        <v>1.5906943039999999</v>
      </c>
      <c r="AA34">
        <v>3.427020843295828</v>
      </c>
      <c r="AB34">
        <v>6.4257828970742699</v>
      </c>
      <c r="AC34">
        <v>2.3605096538401127</v>
      </c>
      <c r="AD34">
        <v>4.4568668274034824</v>
      </c>
      <c r="AE34">
        <v>8.0401991395946997</v>
      </c>
      <c r="AF34">
        <v>0</v>
      </c>
      <c r="AG34">
        <v>0</v>
      </c>
      <c r="AH34">
        <v>21.32264899583949</v>
      </c>
      <c r="AI34">
        <v>3.9880276581304015</v>
      </c>
      <c r="AJ34">
        <v>0</v>
      </c>
      <c r="AK34">
        <v>13.248180104885737</v>
      </c>
      <c r="AL34">
        <v>17.288256490791742</v>
      </c>
      <c r="AM34">
        <v>1.2032083686421609</v>
      </c>
      <c r="AN34">
        <v>0</v>
      </c>
      <c r="AO34">
        <v>0</v>
      </c>
      <c r="AP34">
        <v>1.5309413727241097</v>
      </c>
      <c r="AQ34">
        <v>0</v>
      </c>
      <c r="AR34">
        <v>1.0771845384057972</v>
      </c>
      <c r="AS34">
        <v>1.3126746387154327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764.3826537985683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115.25093324180936</v>
      </c>
      <c r="L35">
        <v>41.770439668429368</v>
      </c>
      <c r="M35">
        <v>0</v>
      </c>
      <c r="N35">
        <v>28.814381314467074</v>
      </c>
      <c r="O35">
        <v>48.37937513749263</v>
      </c>
      <c r="P35">
        <v>59.772098714451538</v>
      </c>
      <c r="Q35">
        <v>0</v>
      </c>
      <c r="R35">
        <v>9.9278482126023313</v>
      </c>
      <c r="S35">
        <v>2.8798143001376775</v>
      </c>
      <c r="T35">
        <v>0</v>
      </c>
      <c r="U35">
        <v>317.85739825674437</v>
      </c>
      <c r="V35">
        <v>4.4279036924842226</v>
      </c>
      <c r="W35">
        <v>8.4903193276481144</v>
      </c>
      <c r="X35">
        <v>35.981017405802213</v>
      </c>
      <c r="Y35">
        <v>0</v>
      </c>
      <c r="Z35">
        <v>1.5906943039999999</v>
      </c>
      <c r="AA35">
        <v>2.119727296296297</v>
      </c>
      <c r="AB35">
        <v>6.4257828970742699</v>
      </c>
      <c r="AC35">
        <v>0</v>
      </c>
      <c r="AD35">
        <v>2.2284334137017412</v>
      </c>
      <c r="AE35">
        <v>8.0401991395946997</v>
      </c>
      <c r="AF35">
        <v>0</v>
      </c>
      <c r="AG35">
        <v>0</v>
      </c>
      <c r="AH35">
        <v>18.481169280000003</v>
      </c>
      <c r="AI35">
        <v>3.9880276581304015</v>
      </c>
      <c r="AJ35">
        <v>0</v>
      </c>
      <c r="AK35">
        <v>13.248180104885737</v>
      </c>
      <c r="AL35">
        <v>1.7004842907917388</v>
      </c>
      <c r="AM35">
        <v>0</v>
      </c>
      <c r="AN35">
        <v>0</v>
      </c>
      <c r="AO35">
        <v>0</v>
      </c>
      <c r="AP35">
        <v>0.12497481111946979</v>
      </c>
      <c r="AQ35">
        <v>0</v>
      </c>
      <c r="AR35">
        <v>1.0771845384057972</v>
      </c>
      <c r="AS35">
        <v>1.3126746387154327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733.88906164478453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115.25093324180936</v>
      </c>
      <c r="L36">
        <v>41.770439668429368</v>
      </c>
      <c r="M36">
        <v>0</v>
      </c>
      <c r="N36">
        <v>28.814381314467074</v>
      </c>
      <c r="O36">
        <v>48.37937513749263</v>
      </c>
      <c r="P36">
        <v>59.772098714451538</v>
      </c>
      <c r="Q36">
        <v>0</v>
      </c>
      <c r="R36">
        <v>9.9278482126023313</v>
      </c>
      <c r="S36">
        <v>2.8798143001376775</v>
      </c>
      <c r="T36">
        <v>0</v>
      </c>
      <c r="U36">
        <v>317.85739825674437</v>
      </c>
      <c r="V36">
        <v>4.4279036924842226</v>
      </c>
      <c r="W36">
        <v>8.4903193276481144</v>
      </c>
      <c r="X36">
        <v>35.981017405802213</v>
      </c>
      <c r="Y36">
        <v>0</v>
      </c>
      <c r="Z36">
        <v>1.5906943039999999</v>
      </c>
      <c r="AA36">
        <v>0</v>
      </c>
      <c r="AB36">
        <v>6.4257828970742699</v>
      </c>
      <c r="AC36">
        <v>0</v>
      </c>
      <c r="AD36">
        <v>0</v>
      </c>
      <c r="AE36">
        <v>8.0401991395946997</v>
      </c>
      <c r="AF36">
        <v>0</v>
      </c>
      <c r="AG36">
        <v>0</v>
      </c>
      <c r="AH36">
        <v>9.2405846400000016</v>
      </c>
      <c r="AI36">
        <v>0.93149206158680298</v>
      </c>
      <c r="AJ36">
        <v>0</v>
      </c>
      <c r="AK36">
        <v>13.248180104885737</v>
      </c>
      <c r="AL36">
        <v>0.34009690895008615</v>
      </c>
      <c r="AM36">
        <v>0</v>
      </c>
      <c r="AN36">
        <v>0</v>
      </c>
      <c r="AO36">
        <v>0</v>
      </c>
      <c r="AP36">
        <v>0.12497481111946979</v>
      </c>
      <c r="AQ36">
        <v>0</v>
      </c>
      <c r="AR36">
        <v>1.3464807999999999</v>
      </c>
      <c r="AS36">
        <v>1.3126746387154327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716.15268957799526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110.45048752347856</v>
      </c>
      <c r="L37">
        <v>41.770439668429368</v>
      </c>
      <c r="M37">
        <v>0</v>
      </c>
      <c r="N37">
        <v>28.814381314467074</v>
      </c>
      <c r="O37">
        <v>48.37937513749263</v>
      </c>
      <c r="P37">
        <v>59.772098714451538</v>
      </c>
      <c r="Q37">
        <v>0</v>
      </c>
      <c r="R37">
        <v>9.9278482126023313</v>
      </c>
      <c r="S37">
        <v>2.8798143001376775</v>
      </c>
      <c r="T37">
        <v>0</v>
      </c>
      <c r="U37">
        <v>317.85739825674437</v>
      </c>
      <c r="V37">
        <v>4.4279036924842226</v>
      </c>
      <c r="W37">
        <v>8.4903193276481144</v>
      </c>
      <c r="X37">
        <v>35.981017405802213</v>
      </c>
      <c r="Y37">
        <v>0</v>
      </c>
      <c r="Z37">
        <v>1.5906943039999999</v>
      </c>
      <c r="AA37">
        <v>0</v>
      </c>
      <c r="AB37">
        <v>3.2128913215303827</v>
      </c>
      <c r="AC37">
        <v>0</v>
      </c>
      <c r="AD37">
        <v>0</v>
      </c>
      <c r="AE37">
        <v>8.0401991395946997</v>
      </c>
      <c r="AF37">
        <v>0</v>
      </c>
      <c r="AG37">
        <v>0</v>
      </c>
      <c r="AH37">
        <v>5.7060609237592397</v>
      </c>
      <c r="AI37">
        <v>0</v>
      </c>
      <c r="AJ37">
        <v>0</v>
      </c>
      <c r="AK37">
        <v>13.248180104885737</v>
      </c>
      <c r="AL37">
        <v>0.34009690895008615</v>
      </c>
      <c r="AM37">
        <v>0</v>
      </c>
      <c r="AN37">
        <v>0</v>
      </c>
      <c r="AO37">
        <v>0</v>
      </c>
      <c r="AP37">
        <v>0.12497481111946979</v>
      </c>
      <c r="AQ37">
        <v>0</v>
      </c>
      <c r="AR37">
        <v>5.3859231999999997</v>
      </c>
      <c r="AS37">
        <v>1.2470409067796613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707.64714517435732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96.039323270270273</v>
      </c>
      <c r="L38">
        <v>41.770439668429368</v>
      </c>
      <c r="M38">
        <v>0</v>
      </c>
      <c r="N38">
        <v>28.814381314467074</v>
      </c>
      <c r="O38">
        <v>48.37937513749263</v>
      </c>
      <c r="P38">
        <v>59.772098714451538</v>
      </c>
      <c r="Q38">
        <v>0</v>
      </c>
      <c r="R38">
        <v>9.9278482126023313</v>
      </c>
      <c r="S38">
        <v>6.4387429932938858</v>
      </c>
      <c r="T38">
        <v>0</v>
      </c>
      <c r="U38">
        <v>317.85739825674437</v>
      </c>
      <c r="V38">
        <v>4.4279036924842226</v>
      </c>
      <c r="W38">
        <v>8.4903193276481144</v>
      </c>
      <c r="X38">
        <v>35.981017405802213</v>
      </c>
      <c r="Y38">
        <v>0</v>
      </c>
      <c r="Z38">
        <v>1.5906943039999999</v>
      </c>
      <c r="AA38">
        <v>0</v>
      </c>
      <c r="AB38">
        <v>0</v>
      </c>
      <c r="AC38">
        <v>0</v>
      </c>
      <c r="AD38">
        <v>0</v>
      </c>
      <c r="AE38">
        <v>8.0401991395946997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13.248180104885737</v>
      </c>
      <c r="AL38">
        <v>0.34009690895008615</v>
      </c>
      <c r="AM38">
        <v>0</v>
      </c>
      <c r="AN38">
        <v>0</v>
      </c>
      <c r="AO38">
        <v>0</v>
      </c>
      <c r="AP38">
        <v>0.12497481111946979</v>
      </c>
      <c r="AQ38">
        <v>0</v>
      </c>
      <c r="AR38">
        <v>5.3859231999999997</v>
      </c>
      <c r="AS38">
        <v>1.2470409067796613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687.87595736901562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96.040388846008085</v>
      </c>
      <c r="L39">
        <v>41.770439668429368</v>
      </c>
      <c r="M39">
        <v>0</v>
      </c>
      <c r="N39">
        <v>28.814381314467074</v>
      </c>
      <c r="O39">
        <v>48.37937513749263</v>
      </c>
      <c r="P39">
        <v>59.772098714451538</v>
      </c>
      <c r="Q39">
        <v>0</v>
      </c>
      <c r="R39">
        <v>9.9278482126023313</v>
      </c>
      <c r="S39">
        <v>6.4387429932938858</v>
      </c>
      <c r="T39">
        <v>0</v>
      </c>
      <c r="U39">
        <v>317.85739825674437</v>
      </c>
      <c r="V39">
        <v>4.4279036924842226</v>
      </c>
      <c r="W39">
        <v>8.4903193276481144</v>
      </c>
      <c r="X39">
        <v>35.981017405802213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8.0401991395946997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13.248180104885737</v>
      </c>
      <c r="AL39">
        <v>0.34009690895008615</v>
      </c>
      <c r="AM39">
        <v>0</v>
      </c>
      <c r="AN39">
        <v>0</v>
      </c>
      <c r="AO39">
        <v>0</v>
      </c>
      <c r="AP39">
        <v>0.12497481111946979</v>
      </c>
      <c r="AQ39">
        <v>0</v>
      </c>
      <c r="AR39">
        <v>9.694661861594204</v>
      </c>
      <c r="AS39">
        <v>1.1485903088760034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690.49661670444402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96.040777688011914</v>
      </c>
      <c r="L40">
        <v>41.770439668429368</v>
      </c>
      <c r="M40">
        <v>0</v>
      </c>
      <c r="N40">
        <v>28.814381314467074</v>
      </c>
      <c r="O40">
        <v>48.37937513749263</v>
      </c>
      <c r="P40">
        <v>59.772098714451538</v>
      </c>
      <c r="Q40">
        <v>0</v>
      </c>
      <c r="R40">
        <v>9.9278482126023313</v>
      </c>
      <c r="S40">
        <v>6.4387429932938858</v>
      </c>
      <c r="T40">
        <v>0</v>
      </c>
      <c r="U40">
        <v>317.85739825674437</v>
      </c>
      <c r="V40">
        <v>4.4279036924842226</v>
      </c>
      <c r="W40">
        <v>8.4903193276481144</v>
      </c>
      <c r="X40">
        <v>35.981017405802213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8.0401991395946997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13.248180104885737</v>
      </c>
      <c r="AL40">
        <v>0.34009690895008615</v>
      </c>
      <c r="AM40">
        <v>0</v>
      </c>
      <c r="AN40">
        <v>0</v>
      </c>
      <c r="AO40">
        <v>0</v>
      </c>
      <c r="AP40">
        <v>0.12497481111946979</v>
      </c>
      <c r="AQ40">
        <v>0</v>
      </c>
      <c r="AR40">
        <v>9.694661861594204</v>
      </c>
      <c r="AS40">
        <v>1.1485903088760034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690.49700554644789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105.6496812009656</v>
      </c>
      <c r="L41">
        <v>41.770439668429368</v>
      </c>
      <c r="M41">
        <v>0</v>
      </c>
      <c r="N41">
        <v>28.814381314467074</v>
      </c>
      <c r="O41">
        <v>48.37937513749263</v>
      </c>
      <c r="P41">
        <v>59.772098714451538</v>
      </c>
      <c r="Q41">
        <v>0</v>
      </c>
      <c r="R41">
        <v>9.9278482126023313</v>
      </c>
      <c r="S41">
        <v>2.8798143001376775</v>
      </c>
      <c r="T41">
        <v>0</v>
      </c>
      <c r="U41">
        <v>317.85739825674437</v>
      </c>
      <c r="V41">
        <v>4.4279036924842226</v>
      </c>
      <c r="W41">
        <v>8.4903193276481144</v>
      </c>
      <c r="X41">
        <v>35.981017405802213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4.0200994427903352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13.248180104885737</v>
      </c>
      <c r="AL41">
        <v>0.34009690895008615</v>
      </c>
      <c r="AM41">
        <v>0</v>
      </c>
      <c r="AN41">
        <v>0</v>
      </c>
      <c r="AO41">
        <v>0</v>
      </c>
      <c r="AP41">
        <v>0.12497481111946979</v>
      </c>
      <c r="AQ41">
        <v>0</v>
      </c>
      <c r="AR41">
        <v>0.80788853079710155</v>
      </c>
      <c r="AS41">
        <v>1.1485903088760034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683.6401073386437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105.64044202615166</v>
      </c>
      <c r="L42">
        <v>41.770439668429368</v>
      </c>
      <c r="M42">
        <v>0</v>
      </c>
      <c r="N42">
        <v>28.814381314467074</v>
      </c>
      <c r="O42">
        <v>48.37937513749263</v>
      </c>
      <c r="P42">
        <v>59.772098714451538</v>
      </c>
      <c r="Q42">
        <v>0</v>
      </c>
      <c r="R42">
        <v>9.9278482126023313</v>
      </c>
      <c r="S42">
        <v>2.8798143001376775</v>
      </c>
      <c r="T42">
        <v>0</v>
      </c>
      <c r="U42">
        <v>317.85739825674437</v>
      </c>
      <c r="V42">
        <v>4.4279036924842226</v>
      </c>
      <c r="W42">
        <v>8.4903193276481144</v>
      </c>
      <c r="X42">
        <v>35.981017405802213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4.0200994427903352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13.248180104885737</v>
      </c>
      <c r="AL42">
        <v>0.34009690895008615</v>
      </c>
      <c r="AM42">
        <v>0</v>
      </c>
      <c r="AN42">
        <v>0</v>
      </c>
      <c r="AO42">
        <v>0</v>
      </c>
      <c r="AP42">
        <v>0.12497481111946979</v>
      </c>
      <c r="AQ42">
        <v>0</v>
      </c>
      <c r="AR42">
        <v>0.80788853079710155</v>
      </c>
      <c r="AS42">
        <v>1.1485903088760034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683.63086816382986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76.830683262311481</v>
      </c>
      <c r="L43">
        <v>19.459208549427096</v>
      </c>
      <c r="M43">
        <v>0</v>
      </c>
      <c r="N43">
        <v>28.814381314467074</v>
      </c>
      <c r="O43">
        <v>48.37937513749263</v>
      </c>
      <c r="P43">
        <v>59.772098714451538</v>
      </c>
      <c r="Q43">
        <v>0</v>
      </c>
      <c r="R43">
        <v>9.9278482126023313</v>
      </c>
      <c r="S43">
        <v>2.8806963630252098</v>
      </c>
      <c r="T43">
        <v>0</v>
      </c>
      <c r="U43">
        <v>317.85739825674437</v>
      </c>
      <c r="V43">
        <v>4.4279036924842226</v>
      </c>
      <c r="W43">
        <v>8.4903193276481144</v>
      </c>
      <c r="X43">
        <v>35.981017405802213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4.0200994427903352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13.248180104885737</v>
      </c>
      <c r="AL43">
        <v>0.34009690895008615</v>
      </c>
      <c r="AM43">
        <v>0</v>
      </c>
      <c r="AN43">
        <v>0</v>
      </c>
      <c r="AO43">
        <v>0</v>
      </c>
      <c r="AP43">
        <v>0.12497481111946979</v>
      </c>
      <c r="AQ43">
        <v>0</v>
      </c>
      <c r="AR43">
        <v>0.80788853079710155</v>
      </c>
      <c r="AS43">
        <v>1.1485903088760034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632.51076034387484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76.830683262311481</v>
      </c>
      <c r="L44">
        <v>19.20990750526633</v>
      </c>
      <c r="M44">
        <v>0</v>
      </c>
      <c r="N44">
        <v>28.814381314467074</v>
      </c>
      <c r="O44">
        <v>48.37937513749263</v>
      </c>
      <c r="P44">
        <v>59.772098714451538</v>
      </c>
      <c r="Q44">
        <v>0</v>
      </c>
      <c r="R44">
        <v>9.9278482126023313</v>
      </c>
      <c r="S44">
        <v>2.8806963630252098</v>
      </c>
      <c r="T44">
        <v>0</v>
      </c>
      <c r="U44">
        <v>317.85739825674437</v>
      </c>
      <c r="V44">
        <v>4.4279036924842226</v>
      </c>
      <c r="W44">
        <v>8.4903193276481144</v>
      </c>
      <c r="X44">
        <v>35.981017405802213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4.0200994427903352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13.248180104885737</v>
      </c>
      <c r="AL44">
        <v>0.34009690895008615</v>
      </c>
      <c r="AM44">
        <v>0</v>
      </c>
      <c r="AN44">
        <v>0</v>
      </c>
      <c r="AO44">
        <v>0</v>
      </c>
      <c r="AP44">
        <v>0.12497481111946979</v>
      </c>
      <c r="AQ44">
        <v>0</v>
      </c>
      <c r="AR44">
        <v>0.80788853079710155</v>
      </c>
      <c r="AS44">
        <v>6.0383035921052635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637.15117258294345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76.830683262311481</v>
      </c>
      <c r="L45">
        <v>19.20990750526633</v>
      </c>
      <c r="M45">
        <v>0</v>
      </c>
      <c r="N45">
        <v>28.814381314467074</v>
      </c>
      <c r="O45">
        <v>48.37937513749263</v>
      </c>
      <c r="P45">
        <v>59.772098714451538</v>
      </c>
      <c r="Q45">
        <v>0</v>
      </c>
      <c r="R45">
        <v>4.6087679877107757</v>
      </c>
      <c r="S45">
        <v>2.8806963630252098</v>
      </c>
      <c r="T45">
        <v>0</v>
      </c>
      <c r="U45">
        <v>317.85739825674437</v>
      </c>
      <c r="V45">
        <v>4.4279036924842226</v>
      </c>
      <c r="W45">
        <v>8.4903193276481144</v>
      </c>
      <c r="X45">
        <v>35.981017405802213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4.0200994427903352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13.248180104885737</v>
      </c>
      <c r="AL45">
        <v>0.34009690895008615</v>
      </c>
      <c r="AM45">
        <v>0</v>
      </c>
      <c r="AN45">
        <v>0</v>
      </c>
      <c r="AO45">
        <v>0</v>
      </c>
      <c r="AP45">
        <v>0.12497481111946979</v>
      </c>
      <c r="AQ45">
        <v>0</v>
      </c>
      <c r="AR45">
        <v>9.694661861594204</v>
      </c>
      <c r="AS45">
        <v>6.0383035921052635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640.71886568884906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76.830683262311481</v>
      </c>
      <c r="L46">
        <v>19.20990750526633</v>
      </c>
      <c r="M46">
        <v>0</v>
      </c>
      <c r="N46">
        <v>28.814381314467074</v>
      </c>
      <c r="O46">
        <v>48.37937513749263</v>
      </c>
      <c r="P46">
        <v>59.772098714451538</v>
      </c>
      <c r="Q46">
        <v>0</v>
      </c>
      <c r="R46">
        <v>4.6087679877107757</v>
      </c>
      <c r="S46">
        <v>2.8806963630252098</v>
      </c>
      <c r="T46">
        <v>0</v>
      </c>
      <c r="U46">
        <v>317.85739825674437</v>
      </c>
      <c r="V46">
        <v>4.4279036924842226</v>
      </c>
      <c r="W46">
        <v>8.4903193276481144</v>
      </c>
      <c r="X46">
        <v>35.981017405802213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4.0200994427903352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13.248180104885737</v>
      </c>
      <c r="AL46">
        <v>0.34009690895008615</v>
      </c>
      <c r="AM46">
        <v>0</v>
      </c>
      <c r="AN46">
        <v>0</v>
      </c>
      <c r="AO46">
        <v>0</v>
      </c>
      <c r="AP46">
        <v>0.12497481111946979</v>
      </c>
      <c r="AQ46">
        <v>0</v>
      </c>
      <c r="AR46">
        <v>9.694661861594204</v>
      </c>
      <c r="AS46">
        <v>6.0383035921052635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640.71886568884906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76.830321477368727</v>
      </c>
      <c r="L47">
        <v>19.210024542463827</v>
      </c>
      <c r="M47">
        <v>0</v>
      </c>
      <c r="N47">
        <v>28.814381314467074</v>
      </c>
      <c r="O47">
        <v>48.37937513749263</v>
      </c>
      <c r="P47">
        <v>59.772098714451538</v>
      </c>
      <c r="Q47">
        <v>0</v>
      </c>
      <c r="R47">
        <v>4.6087679877107757</v>
      </c>
      <c r="S47">
        <v>2.8798143001376775</v>
      </c>
      <c r="T47">
        <v>0</v>
      </c>
      <c r="U47">
        <v>317.85739825674437</v>
      </c>
      <c r="V47">
        <v>4.4279036924842226</v>
      </c>
      <c r="W47">
        <v>8.4903193276481144</v>
      </c>
      <c r="X47">
        <v>35.981017405802213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13.248180104885737</v>
      </c>
      <c r="AL47">
        <v>0.34009690895008615</v>
      </c>
      <c r="AM47">
        <v>0</v>
      </c>
      <c r="AN47">
        <v>0</v>
      </c>
      <c r="AO47">
        <v>0</v>
      </c>
      <c r="AP47">
        <v>0.12497481111946979</v>
      </c>
      <c r="AQ47">
        <v>0</v>
      </c>
      <c r="AR47">
        <v>0.80788853079710155</v>
      </c>
      <c r="AS47">
        <v>6.0383035921052635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627.81086610462876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76.830321477368727</v>
      </c>
      <c r="L48">
        <v>19.210156880359332</v>
      </c>
      <c r="M48">
        <v>0</v>
      </c>
      <c r="N48">
        <v>28.814381314467074</v>
      </c>
      <c r="O48">
        <v>48.37937513749263</v>
      </c>
      <c r="P48">
        <v>59.772098714451538</v>
      </c>
      <c r="Q48">
        <v>0</v>
      </c>
      <c r="R48">
        <v>4.6087679877107757</v>
      </c>
      <c r="S48">
        <v>2.8798143001376775</v>
      </c>
      <c r="T48">
        <v>0</v>
      </c>
      <c r="U48">
        <v>317.85739825674437</v>
      </c>
      <c r="V48">
        <v>4.4279036924842226</v>
      </c>
      <c r="W48">
        <v>8.4903193276481144</v>
      </c>
      <c r="X48">
        <v>35.981017405802213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13.248180104885737</v>
      </c>
      <c r="AL48">
        <v>0.34009690895008615</v>
      </c>
      <c r="AM48">
        <v>0</v>
      </c>
      <c r="AN48">
        <v>0</v>
      </c>
      <c r="AO48">
        <v>0</v>
      </c>
      <c r="AP48">
        <v>0.12497481111946979</v>
      </c>
      <c r="AQ48">
        <v>0</v>
      </c>
      <c r="AR48">
        <v>0.80788853079710155</v>
      </c>
      <c r="AS48">
        <v>6.0383035921052635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627.81099844252424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76.830321477368727</v>
      </c>
      <c r="L49">
        <v>19.210156880359332</v>
      </c>
      <c r="M49">
        <v>0</v>
      </c>
      <c r="N49">
        <v>28.814381314467074</v>
      </c>
      <c r="O49">
        <v>48.37937513749263</v>
      </c>
      <c r="P49">
        <v>59.772098714451538</v>
      </c>
      <c r="Q49">
        <v>0</v>
      </c>
      <c r="R49">
        <v>4.6087679877107757</v>
      </c>
      <c r="S49">
        <v>2.8798143001376775</v>
      </c>
      <c r="T49">
        <v>0</v>
      </c>
      <c r="U49">
        <v>317.85739825674437</v>
      </c>
      <c r="V49">
        <v>4.4279036924842226</v>
      </c>
      <c r="W49">
        <v>8.4903193276481144</v>
      </c>
      <c r="X49">
        <v>35.981017405802213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13.248180104885737</v>
      </c>
      <c r="AL49">
        <v>0.34009690895008615</v>
      </c>
      <c r="AM49">
        <v>0</v>
      </c>
      <c r="AN49">
        <v>0</v>
      </c>
      <c r="AO49">
        <v>0</v>
      </c>
      <c r="AP49">
        <v>0.12497481111946979</v>
      </c>
      <c r="AQ49">
        <v>0</v>
      </c>
      <c r="AR49">
        <v>0.80788853079710155</v>
      </c>
      <c r="AS49">
        <v>6.0383035921052635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627.81099844252424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76.830321477368727</v>
      </c>
      <c r="L50">
        <v>19.210156880359332</v>
      </c>
      <c r="M50">
        <v>0</v>
      </c>
      <c r="N50">
        <v>28.814381314467074</v>
      </c>
      <c r="O50">
        <v>48.37937513749263</v>
      </c>
      <c r="P50">
        <v>59.772098714451538</v>
      </c>
      <c r="Q50">
        <v>0</v>
      </c>
      <c r="R50">
        <v>4.6087679877107757</v>
      </c>
      <c r="S50">
        <v>2.8798143001376775</v>
      </c>
      <c r="T50">
        <v>0</v>
      </c>
      <c r="U50">
        <v>317.85739825674437</v>
      </c>
      <c r="V50">
        <v>4.4279036924842226</v>
      </c>
      <c r="W50">
        <v>8.4903193276481144</v>
      </c>
      <c r="X50">
        <v>35.981017405802213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13.248180104885737</v>
      </c>
      <c r="AL50">
        <v>0.34009690895008615</v>
      </c>
      <c r="AM50">
        <v>0</v>
      </c>
      <c r="AN50">
        <v>0</v>
      </c>
      <c r="AO50">
        <v>0</v>
      </c>
      <c r="AP50">
        <v>0.12497481111946979</v>
      </c>
      <c r="AQ50">
        <v>0</v>
      </c>
      <c r="AR50">
        <v>0.80788853079710155</v>
      </c>
      <c r="AS50">
        <v>1.1485903088760034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622.92128515929494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76.830321477368727</v>
      </c>
      <c r="L51">
        <v>19.210028988569061</v>
      </c>
      <c r="M51">
        <v>0</v>
      </c>
      <c r="N51">
        <v>28.814381314467074</v>
      </c>
      <c r="O51">
        <v>48.37937513749263</v>
      </c>
      <c r="P51">
        <v>59.772098714451538</v>
      </c>
      <c r="Q51">
        <v>0</v>
      </c>
      <c r="R51">
        <v>4.6087679877107757</v>
      </c>
      <c r="S51">
        <v>2.8798143001376775</v>
      </c>
      <c r="T51">
        <v>0</v>
      </c>
      <c r="U51">
        <v>317.85739825674437</v>
      </c>
      <c r="V51">
        <v>4.4279036924842226</v>
      </c>
      <c r="W51">
        <v>8.4903193276481144</v>
      </c>
      <c r="X51">
        <v>35.981017405802213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13.248180104885737</v>
      </c>
      <c r="AL51">
        <v>0.34009690895008615</v>
      </c>
      <c r="AM51">
        <v>0</v>
      </c>
      <c r="AN51">
        <v>0</v>
      </c>
      <c r="AO51">
        <v>0</v>
      </c>
      <c r="AP51">
        <v>0.12497481111946979</v>
      </c>
      <c r="AQ51">
        <v>0</v>
      </c>
      <c r="AR51">
        <v>0.80788853079710155</v>
      </c>
      <c r="AS51">
        <v>1.1485903088760034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622.92115726750467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76.830352426953226</v>
      </c>
      <c r="L52">
        <v>19.209729298939209</v>
      </c>
      <c r="M52">
        <v>0</v>
      </c>
      <c r="N52">
        <v>28.814381314467074</v>
      </c>
      <c r="O52">
        <v>48.37937513749263</v>
      </c>
      <c r="P52">
        <v>59.772098714451538</v>
      </c>
      <c r="Q52">
        <v>0</v>
      </c>
      <c r="R52">
        <v>4.6087679877107757</v>
      </c>
      <c r="S52">
        <v>2.8798143001376775</v>
      </c>
      <c r="T52">
        <v>0</v>
      </c>
      <c r="U52">
        <v>317.85739825674437</v>
      </c>
      <c r="V52">
        <v>4.4279036924842226</v>
      </c>
      <c r="W52">
        <v>8.4903193276481144</v>
      </c>
      <c r="X52">
        <v>35.981017405802213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13.248180104885737</v>
      </c>
      <c r="AL52">
        <v>0.34009690895008615</v>
      </c>
      <c r="AM52">
        <v>0</v>
      </c>
      <c r="AN52">
        <v>0</v>
      </c>
      <c r="AO52">
        <v>0</v>
      </c>
      <c r="AP52">
        <v>0.12497481111946979</v>
      </c>
      <c r="AQ52">
        <v>0</v>
      </c>
      <c r="AR52">
        <v>0.80788853079710155</v>
      </c>
      <c r="AS52">
        <v>1.1485903088760034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622.92088852745928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76.830389970583667</v>
      </c>
      <c r="L53">
        <v>19.209596605127306</v>
      </c>
      <c r="M53">
        <v>0</v>
      </c>
      <c r="N53">
        <v>28.814381314467074</v>
      </c>
      <c r="O53">
        <v>48.37937513749263</v>
      </c>
      <c r="P53">
        <v>59.772098714451538</v>
      </c>
      <c r="Q53">
        <v>0</v>
      </c>
      <c r="R53">
        <v>4.6087679877107757</v>
      </c>
      <c r="S53">
        <v>2.8798143001376775</v>
      </c>
      <c r="T53">
        <v>0</v>
      </c>
      <c r="U53">
        <v>317.85739825674437</v>
      </c>
      <c r="V53">
        <v>0</v>
      </c>
      <c r="W53">
        <v>8.4903193276481144</v>
      </c>
      <c r="X53">
        <v>35.981017405802213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13.248180104885737</v>
      </c>
      <c r="AL53">
        <v>0.34009690895008615</v>
      </c>
      <c r="AM53">
        <v>0</v>
      </c>
      <c r="AN53">
        <v>0</v>
      </c>
      <c r="AO53">
        <v>0</v>
      </c>
      <c r="AP53">
        <v>0.12497481111946979</v>
      </c>
      <c r="AQ53">
        <v>0</v>
      </c>
      <c r="AR53">
        <v>0.80788853079710155</v>
      </c>
      <c r="AS53">
        <v>1.1485903088760034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618.49288968479357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76.830389970583667</v>
      </c>
      <c r="L54">
        <v>19.209596605127306</v>
      </c>
      <c r="M54">
        <v>0</v>
      </c>
      <c r="N54">
        <v>28.814381314467074</v>
      </c>
      <c r="O54">
        <v>48.37937513749263</v>
      </c>
      <c r="P54">
        <v>59.772098714451538</v>
      </c>
      <c r="Q54">
        <v>0</v>
      </c>
      <c r="R54">
        <v>4.6087679877107757</v>
      </c>
      <c r="S54">
        <v>2.8798143001376775</v>
      </c>
      <c r="T54">
        <v>0</v>
      </c>
      <c r="U54">
        <v>317.85739825674437</v>
      </c>
      <c r="V54">
        <v>0</v>
      </c>
      <c r="W54">
        <v>8.4903193276481144</v>
      </c>
      <c r="X54">
        <v>35.981017405802213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13.248180104885737</v>
      </c>
      <c r="AL54">
        <v>0.34009690895008615</v>
      </c>
      <c r="AM54">
        <v>0</v>
      </c>
      <c r="AN54">
        <v>0</v>
      </c>
      <c r="AO54">
        <v>0</v>
      </c>
      <c r="AP54">
        <v>0.12497481111946979</v>
      </c>
      <c r="AQ54">
        <v>0</v>
      </c>
      <c r="AR54">
        <v>0.80788853079710155</v>
      </c>
      <c r="AS54">
        <v>1.1485903088760034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618.49288968479357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76.830932025879491</v>
      </c>
      <c r="L55">
        <v>19.209596605127306</v>
      </c>
      <c r="M55">
        <v>0</v>
      </c>
      <c r="N55">
        <v>28.814381314467074</v>
      </c>
      <c r="O55">
        <v>48.37937513749263</v>
      </c>
      <c r="P55">
        <v>59.772098714451538</v>
      </c>
      <c r="Q55">
        <v>0</v>
      </c>
      <c r="R55">
        <v>4.6103984972517411</v>
      </c>
      <c r="S55">
        <v>2.8806677371225575</v>
      </c>
      <c r="T55">
        <v>0</v>
      </c>
      <c r="U55">
        <v>317.85739825674437</v>
      </c>
      <c r="V55">
        <v>0</v>
      </c>
      <c r="W55">
        <v>8.4903193276481144</v>
      </c>
      <c r="X55">
        <v>35.981017405802213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13.248180104885737</v>
      </c>
      <c r="AL55">
        <v>0.34009690895008615</v>
      </c>
      <c r="AM55">
        <v>0</v>
      </c>
      <c r="AN55">
        <v>0</v>
      </c>
      <c r="AO55">
        <v>0</v>
      </c>
      <c r="AP55">
        <v>0.12497481111946979</v>
      </c>
      <c r="AQ55">
        <v>0</v>
      </c>
      <c r="AR55">
        <v>0.80788853079710155</v>
      </c>
      <c r="AS55">
        <v>1.1485903088760034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618.49591568661526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76.831060760513139</v>
      </c>
      <c r="L56">
        <v>19.209596605127306</v>
      </c>
      <c r="M56">
        <v>0</v>
      </c>
      <c r="N56">
        <v>28.814381314467074</v>
      </c>
      <c r="O56">
        <v>48.37937513749263</v>
      </c>
      <c r="P56">
        <v>59.772098714451538</v>
      </c>
      <c r="Q56">
        <v>0</v>
      </c>
      <c r="R56">
        <v>4.6103984972517411</v>
      </c>
      <c r="S56">
        <v>2.8806677371225575</v>
      </c>
      <c r="T56">
        <v>0</v>
      </c>
      <c r="U56">
        <v>317.85739825674437</v>
      </c>
      <c r="V56">
        <v>0</v>
      </c>
      <c r="W56">
        <v>8.4903193276481144</v>
      </c>
      <c r="X56">
        <v>35.981017405802213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13.248180104885737</v>
      </c>
      <c r="AL56">
        <v>0.34009690895008615</v>
      </c>
      <c r="AM56">
        <v>0</v>
      </c>
      <c r="AN56">
        <v>0</v>
      </c>
      <c r="AO56">
        <v>0</v>
      </c>
      <c r="AP56">
        <v>0.12497481111946979</v>
      </c>
      <c r="AQ56">
        <v>0</v>
      </c>
      <c r="AR56">
        <v>0.80788853079710155</v>
      </c>
      <c r="AS56">
        <v>1.1485903088760034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618.49604442124894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76.831060760513139</v>
      </c>
      <c r="L57">
        <v>19.209596605127306</v>
      </c>
      <c r="M57">
        <v>0</v>
      </c>
      <c r="N57">
        <v>28.814381314467074</v>
      </c>
      <c r="O57">
        <v>48.37937513749263</v>
      </c>
      <c r="P57">
        <v>59.772098714451538</v>
      </c>
      <c r="Q57">
        <v>0</v>
      </c>
      <c r="R57">
        <v>4.6103984972517411</v>
      </c>
      <c r="S57">
        <v>2.8806677371225575</v>
      </c>
      <c r="T57">
        <v>0</v>
      </c>
      <c r="U57">
        <v>317.85739825674437</v>
      </c>
      <c r="V57">
        <v>0</v>
      </c>
      <c r="W57">
        <v>8.4903193276481144</v>
      </c>
      <c r="X57">
        <v>35.981017405802213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13.248180104885737</v>
      </c>
      <c r="AL57">
        <v>0.34009690895008615</v>
      </c>
      <c r="AM57">
        <v>0</v>
      </c>
      <c r="AN57">
        <v>0</v>
      </c>
      <c r="AO57">
        <v>0</v>
      </c>
      <c r="AP57">
        <v>0.12497481111946979</v>
      </c>
      <c r="AQ57">
        <v>0</v>
      </c>
      <c r="AR57">
        <v>0.80788853079710155</v>
      </c>
      <c r="AS57">
        <v>1.1485903088760034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618.49604442124894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76.831060760513139</v>
      </c>
      <c r="L58">
        <v>19.209596605127306</v>
      </c>
      <c r="M58">
        <v>0</v>
      </c>
      <c r="N58">
        <v>28.814381314467074</v>
      </c>
      <c r="O58">
        <v>48.37937513749263</v>
      </c>
      <c r="P58">
        <v>59.772098714451538</v>
      </c>
      <c r="Q58">
        <v>0</v>
      </c>
      <c r="R58">
        <v>4.6103984972517411</v>
      </c>
      <c r="S58">
        <v>2.8806677371225575</v>
      </c>
      <c r="T58">
        <v>0</v>
      </c>
      <c r="U58">
        <v>317.85739825674437</v>
      </c>
      <c r="V58">
        <v>0</v>
      </c>
      <c r="W58">
        <v>8.4903193276481144</v>
      </c>
      <c r="X58">
        <v>35.981017405802213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13.248180104885737</v>
      </c>
      <c r="AL58">
        <v>0.34009690895008615</v>
      </c>
      <c r="AM58">
        <v>0</v>
      </c>
      <c r="AN58">
        <v>0</v>
      </c>
      <c r="AO58">
        <v>0</v>
      </c>
      <c r="AP58">
        <v>0.12497481111946979</v>
      </c>
      <c r="AQ58">
        <v>0</v>
      </c>
      <c r="AR58">
        <v>0.80788853079710155</v>
      </c>
      <c r="AS58">
        <v>1.1485903088760034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618.49604442124894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76.831060760513139</v>
      </c>
      <c r="L59">
        <v>19.209596605127306</v>
      </c>
      <c r="M59">
        <v>0</v>
      </c>
      <c r="N59">
        <v>28.814381314467074</v>
      </c>
      <c r="O59">
        <v>48.37937513749263</v>
      </c>
      <c r="P59">
        <v>59.772098714451538</v>
      </c>
      <c r="Q59">
        <v>0</v>
      </c>
      <c r="R59">
        <v>4.6103984972517411</v>
      </c>
      <c r="S59">
        <v>2.8806677371225575</v>
      </c>
      <c r="T59">
        <v>0</v>
      </c>
      <c r="U59">
        <v>317.85739825674437</v>
      </c>
      <c r="V59">
        <v>0</v>
      </c>
      <c r="W59">
        <v>8.4903193276481144</v>
      </c>
      <c r="X59">
        <v>35.981017405802213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13.248180104885737</v>
      </c>
      <c r="AL59">
        <v>0.34009690895008615</v>
      </c>
      <c r="AM59">
        <v>0</v>
      </c>
      <c r="AN59">
        <v>0</v>
      </c>
      <c r="AO59">
        <v>0</v>
      </c>
      <c r="AP59">
        <v>0.12497481111946979</v>
      </c>
      <c r="AQ59">
        <v>0</v>
      </c>
      <c r="AR59">
        <v>0.80788853079710155</v>
      </c>
      <c r="AS59">
        <v>1.1485903088760034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618.49604442124894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76.831060760513139</v>
      </c>
      <c r="L60">
        <v>19.209596605127306</v>
      </c>
      <c r="M60">
        <v>0</v>
      </c>
      <c r="N60">
        <v>28.814381314467074</v>
      </c>
      <c r="O60">
        <v>48.37937513749263</v>
      </c>
      <c r="P60">
        <v>59.772098714451538</v>
      </c>
      <c r="Q60">
        <v>0</v>
      </c>
      <c r="R60">
        <v>4.6087679877107757</v>
      </c>
      <c r="S60">
        <v>2.8806677371225575</v>
      </c>
      <c r="T60">
        <v>0</v>
      </c>
      <c r="U60">
        <v>317.85739825674437</v>
      </c>
      <c r="V60">
        <v>0</v>
      </c>
      <c r="W60">
        <v>8.4903193276481144</v>
      </c>
      <c r="X60">
        <v>35.981017405802213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13.248180104885737</v>
      </c>
      <c r="AL60">
        <v>1.7004842907917388</v>
      </c>
      <c r="AM60">
        <v>0</v>
      </c>
      <c r="AN60">
        <v>0</v>
      </c>
      <c r="AO60">
        <v>0</v>
      </c>
      <c r="AP60">
        <v>0.12497481111946979</v>
      </c>
      <c r="AQ60">
        <v>0</v>
      </c>
      <c r="AR60">
        <v>0.80788853079710155</v>
      </c>
      <c r="AS60">
        <v>1.1485903088760034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619.85480129354971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76.831060760513139</v>
      </c>
      <c r="L61">
        <v>19.209596605127306</v>
      </c>
      <c r="M61">
        <v>0</v>
      </c>
      <c r="N61">
        <v>28.814381314467074</v>
      </c>
      <c r="O61">
        <v>48.37937513749263</v>
      </c>
      <c r="P61">
        <v>59.772098714451538</v>
      </c>
      <c r="Q61">
        <v>0</v>
      </c>
      <c r="R61">
        <v>4.6087679877107757</v>
      </c>
      <c r="S61">
        <v>2.8806677371225575</v>
      </c>
      <c r="T61">
        <v>0</v>
      </c>
      <c r="U61">
        <v>317.85739825674437</v>
      </c>
      <c r="V61">
        <v>0</v>
      </c>
      <c r="W61">
        <v>8.4903193276481144</v>
      </c>
      <c r="X61">
        <v>35.981017405802213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13.248180104885737</v>
      </c>
      <c r="AL61">
        <v>17.288256490791742</v>
      </c>
      <c r="AM61">
        <v>0</v>
      </c>
      <c r="AN61">
        <v>0</v>
      </c>
      <c r="AO61">
        <v>0</v>
      </c>
      <c r="AP61">
        <v>0.12497481111946979</v>
      </c>
      <c r="AQ61">
        <v>0</v>
      </c>
      <c r="AR61">
        <v>0.80788853079710155</v>
      </c>
      <c r="AS61">
        <v>1.1485903088760034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635.44257349354962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76.831060760513139</v>
      </c>
      <c r="L62">
        <v>19.209596605127306</v>
      </c>
      <c r="M62">
        <v>0</v>
      </c>
      <c r="N62">
        <v>28.814381314467074</v>
      </c>
      <c r="O62">
        <v>48.37937513749263</v>
      </c>
      <c r="P62">
        <v>59.772098714451538</v>
      </c>
      <c r="Q62">
        <v>0</v>
      </c>
      <c r="R62">
        <v>4.6087679877107757</v>
      </c>
      <c r="S62">
        <v>2.8806677371225575</v>
      </c>
      <c r="T62">
        <v>0</v>
      </c>
      <c r="U62">
        <v>317.85739825674437</v>
      </c>
      <c r="V62">
        <v>0</v>
      </c>
      <c r="W62">
        <v>8.4903193276481144</v>
      </c>
      <c r="X62">
        <v>35.981017405802213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13.248180104885737</v>
      </c>
      <c r="AL62">
        <v>17.288256490791742</v>
      </c>
      <c r="AM62">
        <v>0</v>
      </c>
      <c r="AN62">
        <v>0</v>
      </c>
      <c r="AO62">
        <v>0</v>
      </c>
      <c r="AP62">
        <v>0.12497481111946979</v>
      </c>
      <c r="AQ62">
        <v>0</v>
      </c>
      <c r="AR62">
        <v>0.80788853079710155</v>
      </c>
      <c r="AS62">
        <v>1.1485903088760034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635.44257349354962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76.831060760513139</v>
      </c>
      <c r="L63">
        <v>19.209596605127306</v>
      </c>
      <c r="M63">
        <v>0</v>
      </c>
      <c r="N63">
        <v>28.814381314467074</v>
      </c>
      <c r="O63">
        <v>48.37937513749263</v>
      </c>
      <c r="P63">
        <v>59.772098714451538</v>
      </c>
      <c r="Q63">
        <v>0</v>
      </c>
      <c r="R63">
        <v>4.6087679877107757</v>
      </c>
      <c r="S63">
        <v>2.8806677371225575</v>
      </c>
      <c r="T63">
        <v>0</v>
      </c>
      <c r="U63">
        <v>317.85739825674437</v>
      </c>
      <c r="V63">
        <v>0</v>
      </c>
      <c r="W63">
        <v>8.4903193276481144</v>
      </c>
      <c r="X63">
        <v>35.981017405802213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13.248180104885737</v>
      </c>
      <c r="AL63">
        <v>1.7004842907917388</v>
      </c>
      <c r="AM63">
        <v>0</v>
      </c>
      <c r="AN63">
        <v>0</v>
      </c>
      <c r="AO63">
        <v>0</v>
      </c>
      <c r="AP63">
        <v>0.12497481111946979</v>
      </c>
      <c r="AQ63">
        <v>0</v>
      </c>
      <c r="AR63">
        <v>0.80788853079710155</v>
      </c>
      <c r="AS63">
        <v>1.1485903088760034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619.85480129354971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76.831060760513139</v>
      </c>
      <c r="L64">
        <v>19.209596605127306</v>
      </c>
      <c r="M64">
        <v>0</v>
      </c>
      <c r="N64">
        <v>28.814381314467074</v>
      </c>
      <c r="O64">
        <v>48.37937513749263</v>
      </c>
      <c r="P64">
        <v>59.772098714451538</v>
      </c>
      <c r="Q64">
        <v>0</v>
      </c>
      <c r="R64">
        <v>4.6087679877107757</v>
      </c>
      <c r="S64">
        <v>2.8806677371225575</v>
      </c>
      <c r="T64">
        <v>0</v>
      </c>
      <c r="U64">
        <v>317.85739825674437</v>
      </c>
      <c r="V64">
        <v>0</v>
      </c>
      <c r="W64">
        <v>8.4903193276481144</v>
      </c>
      <c r="X64">
        <v>35.981017405802213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13.248180104885737</v>
      </c>
      <c r="AL64">
        <v>0.34009690895008615</v>
      </c>
      <c r="AM64">
        <v>0</v>
      </c>
      <c r="AN64">
        <v>0</v>
      </c>
      <c r="AO64">
        <v>0</v>
      </c>
      <c r="AP64">
        <v>0.12497481111946979</v>
      </c>
      <c r="AQ64">
        <v>0</v>
      </c>
      <c r="AR64">
        <v>0.80788853079710155</v>
      </c>
      <c r="AS64">
        <v>1.1485903088760034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618.49441391170797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76.83058637664567</v>
      </c>
      <c r="L65">
        <v>19.209596605127306</v>
      </c>
      <c r="M65">
        <v>0</v>
      </c>
      <c r="N65">
        <v>28.814381314467074</v>
      </c>
      <c r="O65">
        <v>48.37937513749263</v>
      </c>
      <c r="P65">
        <v>59.772098714451538</v>
      </c>
      <c r="Q65">
        <v>0</v>
      </c>
      <c r="R65">
        <v>4.6087679877107757</v>
      </c>
      <c r="S65">
        <v>2.8806677371225575</v>
      </c>
      <c r="T65">
        <v>0</v>
      </c>
      <c r="U65">
        <v>317.85739825674437</v>
      </c>
      <c r="V65">
        <v>0</v>
      </c>
      <c r="W65">
        <v>8.4903193276481144</v>
      </c>
      <c r="X65">
        <v>35.981017405802213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13.248180104885737</v>
      </c>
      <c r="AL65">
        <v>0.34009690895008615</v>
      </c>
      <c r="AM65">
        <v>0</v>
      </c>
      <c r="AN65">
        <v>0</v>
      </c>
      <c r="AO65">
        <v>0</v>
      </c>
      <c r="AP65">
        <v>0.12497481111946979</v>
      </c>
      <c r="AQ65">
        <v>0</v>
      </c>
      <c r="AR65">
        <v>1.6157770615942031</v>
      </c>
      <c r="AS65">
        <v>1.1485903088760034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619.30182805863762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76.830932025879491</v>
      </c>
      <c r="L66">
        <v>19.209596605127306</v>
      </c>
      <c r="M66">
        <v>0</v>
      </c>
      <c r="N66">
        <v>28.814381314467074</v>
      </c>
      <c r="O66">
        <v>48.37937513749263</v>
      </c>
      <c r="P66">
        <v>59.772098714451538</v>
      </c>
      <c r="Q66">
        <v>0</v>
      </c>
      <c r="R66">
        <v>4.6087679877107757</v>
      </c>
      <c r="S66">
        <v>2.8806677371225575</v>
      </c>
      <c r="T66">
        <v>0</v>
      </c>
      <c r="U66">
        <v>317.85739825674437</v>
      </c>
      <c r="V66">
        <v>0</v>
      </c>
      <c r="W66">
        <v>8.4903193276481144</v>
      </c>
      <c r="X66">
        <v>35.981017405802213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13.248180104885737</v>
      </c>
      <c r="AL66">
        <v>0.34009690895008615</v>
      </c>
      <c r="AM66">
        <v>0</v>
      </c>
      <c r="AN66">
        <v>0</v>
      </c>
      <c r="AO66">
        <v>0</v>
      </c>
      <c r="AP66">
        <v>0.12497481111946979</v>
      </c>
      <c r="AQ66">
        <v>0</v>
      </c>
      <c r="AR66">
        <v>1.6157770615942031</v>
      </c>
      <c r="AS66">
        <v>1.1485903088760034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619.30217370787148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76.830831156186605</v>
      </c>
      <c r="L67">
        <v>19.210187521353618</v>
      </c>
      <c r="M67">
        <v>0</v>
      </c>
      <c r="N67">
        <v>28.814381314467074</v>
      </c>
      <c r="O67">
        <v>48.37937513749263</v>
      </c>
      <c r="P67">
        <v>59.772098714451538</v>
      </c>
      <c r="Q67">
        <v>0</v>
      </c>
      <c r="R67">
        <v>4.6087679877107757</v>
      </c>
      <c r="S67">
        <v>2.8806677371225575</v>
      </c>
      <c r="T67">
        <v>0</v>
      </c>
      <c r="U67">
        <v>317.85739825674437</v>
      </c>
      <c r="V67">
        <v>4.4279036924842226</v>
      </c>
      <c r="W67">
        <v>8.4903193276481144</v>
      </c>
      <c r="X67">
        <v>35.981017405802213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4.0200994427903352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13.248180104885737</v>
      </c>
      <c r="AL67">
        <v>0.34009690895008615</v>
      </c>
      <c r="AM67">
        <v>0</v>
      </c>
      <c r="AN67">
        <v>0</v>
      </c>
      <c r="AO67">
        <v>0</v>
      </c>
      <c r="AP67">
        <v>0.12497481111946979</v>
      </c>
      <c r="AQ67">
        <v>0</v>
      </c>
      <c r="AR67">
        <v>1.7504249384057968</v>
      </c>
      <c r="AS67">
        <v>1.1485903088760034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627.88531476649109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76.830141589495497</v>
      </c>
      <c r="L68">
        <v>19.210028988569061</v>
      </c>
      <c r="M68">
        <v>0</v>
      </c>
      <c r="N68">
        <v>28.814381314467074</v>
      </c>
      <c r="O68">
        <v>48.37937513749263</v>
      </c>
      <c r="P68">
        <v>59.772098714451538</v>
      </c>
      <c r="Q68">
        <v>0</v>
      </c>
      <c r="R68">
        <v>4.6087679877107757</v>
      </c>
      <c r="S68">
        <v>2.8806677371225575</v>
      </c>
      <c r="T68">
        <v>0</v>
      </c>
      <c r="U68">
        <v>317.85739825674437</v>
      </c>
      <c r="V68">
        <v>4.4279036924842226</v>
      </c>
      <c r="W68">
        <v>8.4903193276481144</v>
      </c>
      <c r="X68">
        <v>35.981017405802213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4.0200994427903352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13.248180104885737</v>
      </c>
      <c r="AL68">
        <v>0.34009690895008615</v>
      </c>
      <c r="AM68">
        <v>0</v>
      </c>
      <c r="AN68">
        <v>0</v>
      </c>
      <c r="AO68">
        <v>0</v>
      </c>
      <c r="AP68">
        <v>0.12497481111946979</v>
      </c>
      <c r="AQ68">
        <v>0</v>
      </c>
      <c r="AR68">
        <v>1.7504249384057968</v>
      </c>
      <c r="AS68">
        <v>1.1485903088760034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627.88446666701543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76.829796616002298</v>
      </c>
      <c r="L69">
        <v>19.210024542463827</v>
      </c>
      <c r="M69">
        <v>0</v>
      </c>
      <c r="N69">
        <v>28.814381314467074</v>
      </c>
      <c r="O69">
        <v>48.37937513749263</v>
      </c>
      <c r="P69">
        <v>59.772098714451538</v>
      </c>
      <c r="Q69">
        <v>0</v>
      </c>
      <c r="R69">
        <v>9.9278482126023313</v>
      </c>
      <c r="S69">
        <v>2.8806677371225575</v>
      </c>
      <c r="T69">
        <v>0</v>
      </c>
      <c r="U69">
        <v>317.85739825674437</v>
      </c>
      <c r="V69">
        <v>4.4279036924842226</v>
      </c>
      <c r="W69">
        <v>8.4903193276481144</v>
      </c>
      <c r="X69">
        <v>35.981017405802213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4.0200994427903352</v>
      </c>
      <c r="AF69">
        <v>0</v>
      </c>
      <c r="AG69">
        <v>0</v>
      </c>
      <c r="AH69">
        <v>5.6367567015205911</v>
      </c>
      <c r="AI69">
        <v>0</v>
      </c>
      <c r="AJ69">
        <v>0</v>
      </c>
      <c r="AK69">
        <v>13.248180104885737</v>
      </c>
      <c r="AL69">
        <v>0.34009690895008615</v>
      </c>
      <c r="AM69">
        <v>0</v>
      </c>
      <c r="AN69">
        <v>0</v>
      </c>
      <c r="AO69">
        <v>0</v>
      </c>
      <c r="AP69">
        <v>1.5309413727241097</v>
      </c>
      <c r="AQ69">
        <v>0</v>
      </c>
      <c r="AR69">
        <v>1.7504249384057968</v>
      </c>
      <c r="AS69">
        <v>1.1485903088760034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640.24592073543363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76.830464721004077</v>
      </c>
      <c r="L70">
        <v>41.770413054670378</v>
      </c>
      <c r="M70">
        <v>0</v>
      </c>
      <c r="N70">
        <v>28.814381314467074</v>
      </c>
      <c r="O70">
        <v>48.37937513749263</v>
      </c>
      <c r="P70">
        <v>59.772098714451538</v>
      </c>
      <c r="Q70">
        <v>0</v>
      </c>
      <c r="R70">
        <v>9.9278482126023313</v>
      </c>
      <c r="S70">
        <v>2.8806677371225575</v>
      </c>
      <c r="T70">
        <v>0</v>
      </c>
      <c r="U70">
        <v>317.85739825674437</v>
      </c>
      <c r="V70">
        <v>4.4279036924842226</v>
      </c>
      <c r="W70">
        <v>8.4903193276481144</v>
      </c>
      <c r="X70">
        <v>35.981017405802213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4.0200994427903352</v>
      </c>
      <c r="AF70">
        <v>0</v>
      </c>
      <c r="AG70">
        <v>0</v>
      </c>
      <c r="AH70">
        <v>11.412122101520589</v>
      </c>
      <c r="AI70">
        <v>0</v>
      </c>
      <c r="AJ70">
        <v>0</v>
      </c>
      <c r="AK70">
        <v>13.248180104885737</v>
      </c>
      <c r="AL70">
        <v>0.34009690895008615</v>
      </c>
      <c r="AM70">
        <v>0</v>
      </c>
      <c r="AN70">
        <v>0</v>
      </c>
      <c r="AO70">
        <v>0</v>
      </c>
      <c r="AP70">
        <v>1.5309413727241097</v>
      </c>
      <c r="AQ70">
        <v>0</v>
      </c>
      <c r="AR70">
        <v>1.7504249384057968</v>
      </c>
      <c r="AS70">
        <v>1.1485903088760034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668.58234275264203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105.64931871223632</v>
      </c>
      <c r="L71">
        <v>41.770350815227808</v>
      </c>
      <c r="M71">
        <v>0</v>
      </c>
      <c r="N71">
        <v>28.814381314467074</v>
      </c>
      <c r="O71">
        <v>48.37937513749263</v>
      </c>
      <c r="P71">
        <v>59.772098714451538</v>
      </c>
      <c r="Q71">
        <v>0</v>
      </c>
      <c r="R71">
        <v>9.9278482126023313</v>
      </c>
      <c r="S71">
        <v>6.4297822833464862</v>
      </c>
      <c r="T71">
        <v>0</v>
      </c>
      <c r="U71">
        <v>317.85739825674437</v>
      </c>
      <c r="V71">
        <v>4.4279036924842226</v>
      </c>
      <c r="W71">
        <v>8.4903193276481144</v>
      </c>
      <c r="X71">
        <v>35.981017405802213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4.0200994427903352</v>
      </c>
      <c r="AF71">
        <v>0</v>
      </c>
      <c r="AG71">
        <v>0</v>
      </c>
      <c r="AH71">
        <v>17.118183025279833</v>
      </c>
      <c r="AI71">
        <v>0</v>
      </c>
      <c r="AJ71">
        <v>0</v>
      </c>
      <c r="AK71">
        <v>13.248180104885737</v>
      </c>
      <c r="AL71">
        <v>0.34009690895008615</v>
      </c>
      <c r="AM71">
        <v>0</v>
      </c>
      <c r="AN71">
        <v>0</v>
      </c>
      <c r="AO71">
        <v>0</v>
      </c>
      <c r="AP71">
        <v>0.12497481111946979</v>
      </c>
      <c r="AQ71">
        <v>0</v>
      </c>
      <c r="AR71">
        <v>1.7504249384057968</v>
      </c>
      <c r="AS71">
        <v>1.1485903088760034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705.25034341281014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124.79290373802108</v>
      </c>
      <c r="L72">
        <v>41.770439668429368</v>
      </c>
      <c r="M72">
        <v>0</v>
      </c>
      <c r="N72">
        <v>28.814381314467074</v>
      </c>
      <c r="O72">
        <v>48.37937513749263</v>
      </c>
      <c r="P72">
        <v>59.772098714451538</v>
      </c>
      <c r="Q72">
        <v>0</v>
      </c>
      <c r="R72">
        <v>9.9278482126023313</v>
      </c>
      <c r="S72">
        <v>6.4387429932938858</v>
      </c>
      <c r="T72">
        <v>0</v>
      </c>
      <c r="U72">
        <v>317.85739825674437</v>
      </c>
      <c r="V72">
        <v>4.4279036924842226</v>
      </c>
      <c r="W72">
        <v>8.4903193276481144</v>
      </c>
      <c r="X72">
        <v>35.981017405802213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4.0200994427903352</v>
      </c>
      <c r="AF72">
        <v>0</v>
      </c>
      <c r="AG72">
        <v>0</v>
      </c>
      <c r="AH72">
        <v>22.824243949039069</v>
      </c>
      <c r="AI72">
        <v>0</v>
      </c>
      <c r="AJ72">
        <v>0</v>
      </c>
      <c r="AK72">
        <v>13.248180104885737</v>
      </c>
      <c r="AL72">
        <v>0.34009690895008615</v>
      </c>
      <c r="AM72">
        <v>1.1056509264816206</v>
      </c>
      <c r="AN72">
        <v>0</v>
      </c>
      <c r="AO72">
        <v>0</v>
      </c>
      <c r="AP72">
        <v>0.12497481111946979</v>
      </c>
      <c r="AQ72">
        <v>0</v>
      </c>
      <c r="AR72">
        <v>1.7504249384057968</v>
      </c>
      <c r="AS72">
        <v>1.1485903088760034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731.21468985198487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124.85113377947194</v>
      </c>
      <c r="L73">
        <v>41.770439668429368</v>
      </c>
      <c r="M73">
        <v>0</v>
      </c>
      <c r="N73">
        <v>28.814381314467074</v>
      </c>
      <c r="O73">
        <v>48.37937513749263</v>
      </c>
      <c r="P73">
        <v>59.772098714451538</v>
      </c>
      <c r="Q73">
        <v>0</v>
      </c>
      <c r="R73">
        <v>9.9278482126023313</v>
      </c>
      <c r="S73">
        <v>6.4387429932938858</v>
      </c>
      <c r="T73">
        <v>0</v>
      </c>
      <c r="U73">
        <v>317.85739825674437</v>
      </c>
      <c r="V73">
        <v>4.4279036924842226</v>
      </c>
      <c r="W73">
        <v>8.4903193276481144</v>
      </c>
      <c r="X73">
        <v>35.981017405802213</v>
      </c>
      <c r="Y73">
        <v>0</v>
      </c>
      <c r="Z73">
        <v>0.26833576000000003</v>
      </c>
      <c r="AA73">
        <v>1.7150519835911866</v>
      </c>
      <c r="AB73">
        <v>3.2128913215303827</v>
      </c>
      <c r="AC73">
        <v>2.3605096538401127</v>
      </c>
      <c r="AD73">
        <v>1.0955283917486751</v>
      </c>
      <c r="AE73">
        <v>4.0200994427903352</v>
      </c>
      <c r="AF73">
        <v>0</v>
      </c>
      <c r="AG73">
        <v>0</v>
      </c>
      <c r="AH73">
        <v>28.876826999999999</v>
      </c>
      <c r="AI73">
        <v>0.93149206158680298</v>
      </c>
      <c r="AJ73">
        <v>0</v>
      </c>
      <c r="AK73">
        <v>13.248180104885737</v>
      </c>
      <c r="AL73">
        <v>0.34009690895008615</v>
      </c>
      <c r="AM73">
        <v>2.570313108027007</v>
      </c>
      <c r="AN73">
        <v>0</v>
      </c>
      <c r="AO73">
        <v>0</v>
      </c>
      <c r="AP73">
        <v>0.12497481111946979</v>
      </c>
      <c r="AQ73">
        <v>0</v>
      </c>
      <c r="AR73">
        <v>2.1543693307971012</v>
      </c>
      <c r="AS73">
        <v>1.1485903088760034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748.77791869063049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134.45992731432364</v>
      </c>
      <c r="L74">
        <v>41.770439668429368</v>
      </c>
      <c r="M74">
        <v>0</v>
      </c>
      <c r="N74">
        <v>28.814381314467074</v>
      </c>
      <c r="O74">
        <v>48.37937513749263</v>
      </c>
      <c r="P74">
        <v>59.772098714451538</v>
      </c>
      <c r="Q74">
        <v>0</v>
      </c>
      <c r="R74">
        <v>9.9278482126023313</v>
      </c>
      <c r="S74">
        <v>6.4387429932938858</v>
      </c>
      <c r="T74">
        <v>0</v>
      </c>
      <c r="U74">
        <v>317.85739825674437</v>
      </c>
      <c r="V74">
        <v>4.4279036924842226</v>
      </c>
      <c r="W74">
        <v>8.4903193276481144</v>
      </c>
      <c r="X74">
        <v>35.981017405802213</v>
      </c>
      <c r="Y74">
        <v>0</v>
      </c>
      <c r="Z74">
        <v>3.1813888619999995</v>
      </c>
      <c r="AA74">
        <v>3.3915637756680739</v>
      </c>
      <c r="AB74">
        <v>6.4257828970742699</v>
      </c>
      <c r="AC74">
        <v>7.0886722564787172</v>
      </c>
      <c r="AD74">
        <v>4.4568668274034824</v>
      </c>
      <c r="AE74">
        <v>12.060298582385036</v>
      </c>
      <c r="AF74">
        <v>0</v>
      </c>
      <c r="AG74">
        <v>0</v>
      </c>
      <c r="AH74">
        <v>28.876826999999999</v>
      </c>
      <c r="AI74">
        <v>3.9880276581304015</v>
      </c>
      <c r="AJ74">
        <v>0</v>
      </c>
      <c r="AK74">
        <v>13.248180104885737</v>
      </c>
      <c r="AL74">
        <v>0.34009690895008615</v>
      </c>
      <c r="AM74">
        <v>2.570313108027007</v>
      </c>
      <c r="AN74">
        <v>0</v>
      </c>
      <c r="AO74">
        <v>0</v>
      </c>
      <c r="AP74">
        <v>0.12497481111946979</v>
      </c>
      <c r="AQ74">
        <v>0</v>
      </c>
      <c r="AR74">
        <v>2.1543693307971012</v>
      </c>
      <c r="AS74">
        <v>1.1485903088760034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785.3754044695346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157.58218523364542</v>
      </c>
      <c r="L75">
        <v>41.770439668429368</v>
      </c>
      <c r="M75">
        <v>0</v>
      </c>
      <c r="N75">
        <v>28.814381314467074</v>
      </c>
      <c r="O75">
        <v>48.37937513749263</v>
      </c>
      <c r="P75">
        <v>59.772098714451538</v>
      </c>
      <c r="Q75">
        <v>0</v>
      </c>
      <c r="R75">
        <v>9.9278482126023313</v>
      </c>
      <c r="S75">
        <v>6.4387429932938858</v>
      </c>
      <c r="T75">
        <v>0</v>
      </c>
      <c r="U75">
        <v>317.85739825674437</v>
      </c>
      <c r="V75">
        <v>4.4279036924842226</v>
      </c>
      <c r="W75">
        <v>8.4903193276481144</v>
      </c>
      <c r="X75">
        <v>35.981017405802213</v>
      </c>
      <c r="Y75">
        <v>0</v>
      </c>
      <c r="Z75">
        <v>3.1813888619999995</v>
      </c>
      <c r="AA75">
        <v>5.395669481481483</v>
      </c>
      <c r="AB75">
        <v>6.4257828970742699</v>
      </c>
      <c r="AC75">
        <v>7.0886722564787172</v>
      </c>
      <c r="AD75">
        <v>6.6853002411052227</v>
      </c>
      <c r="AE75">
        <v>12.060298582385036</v>
      </c>
      <c r="AF75">
        <v>0</v>
      </c>
      <c r="AG75">
        <v>0</v>
      </c>
      <c r="AH75">
        <v>34.236366050559667</v>
      </c>
      <c r="AI75">
        <v>3.9880276581304015</v>
      </c>
      <c r="AJ75">
        <v>0</v>
      </c>
      <c r="AK75">
        <v>13.248180104885737</v>
      </c>
      <c r="AL75">
        <v>3.117554490791739</v>
      </c>
      <c r="AM75">
        <v>2.570313108027007</v>
      </c>
      <c r="AN75">
        <v>0</v>
      </c>
      <c r="AO75">
        <v>0</v>
      </c>
      <c r="AP75">
        <v>0.12497481111946979</v>
      </c>
      <c r="AQ75">
        <v>0</v>
      </c>
      <c r="AR75">
        <v>2.1543693307971012</v>
      </c>
      <c r="AS75">
        <v>1.1485903088760034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820.86719814077287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157.58218523364542</v>
      </c>
      <c r="L76">
        <v>41.770439668429368</v>
      </c>
      <c r="M76">
        <v>0</v>
      </c>
      <c r="N76">
        <v>28.814381314467074</v>
      </c>
      <c r="O76">
        <v>48.37937513749263</v>
      </c>
      <c r="P76">
        <v>59.772098714451538</v>
      </c>
      <c r="Q76">
        <v>0</v>
      </c>
      <c r="R76">
        <v>9.9278482126023313</v>
      </c>
      <c r="S76">
        <v>6.4387429932938858</v>
      </c>
      <c r="T76">
        <v>0</v>
      </c>
      <c r="U76">
        <v>317.85739825674437</v>
      </c>
      <c r="V76">
        <v>4.4279036924842226</v>
      </c>
      <c r="W76">
        <v>8.4903193276481144</v>
      </c>
      <c r="X76">
        <v>35.981017405802213</v>
      </c>
      <c r="Y76">
        <v>0</v>
      </c>
      <c r="Z76">
        <v>3.1813888619999995</v>
      </c>
      <c r="AA76">
        <v>6.3591818888888909</v>
      </c>
      <c r="AB76">
        <v>6.4257828970742699</v>
      </c>
      <c r="AC76">
        <v>7.0886722564787172</v>
      </c>
      <c r="AD76">
        <v>8.9137336548069648</v>
      </c>
      <c r="AE76">
        <v>12.060298582385036</v>
      </c>
      <c r="AF76">
        <v>0</v>
      </c>
      <c r="AG76">
        <v>0</v>
      </c>
      <c r="AH76">
        <v>34.236366050559667</v>
      </c>
      <c r="AI76">
        <v>3.9880276581304015</v>
      </c>
      <c r="AJ76">
        <v>0</v>
      </c>
      <c r="AK76">
        <v>13.248180104885737</v>
      </c>
      <c r="AL76">
        <v>17.288256490791742</v>
      </c>
      <c r="AM76">
        <v>2.570313108027007</v>
      </c>
      <c r="AN76">
        <v>0</v>
      </c>
      <c r="AO76">
        <v>0</v>
      </c>
      <c r="AP76">
        <v>0.12497481111946979</v>
      </c>
      <c r="AQ76">
        <v>0</v>
      </c>
      <c r="AR76">
        <v>2.1543693307971012</v>
      </c>
      <c r="AS76">
        <v>1.1485903088760034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838.22984596188201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157.58218523364542</v>
      </c>
      <c r="L77">
        <v>41.770439668429368</v>
      </c>
      <c r="M77">
        <v>0</v>
      </c>
      <c r="N77">
        <v>28.814381314467074</v>
      </c>
      <c r="O77">
        <v>48.37937513749263</v>
      </c>
      <c r="P77">
        <v>59.772098714451538</v>
      </c>
      <c r="Q77">
        <v>0</v>
      </c>
      <c r="R77">
        <v>9.9278482126023313</v>
      </c>
      <c r="S77">
        <v>6.4387429932938858</v>
      </c>
      <c r="T77">
        <v>0</v>
      </c>
      <c r="U77">
        <v>317.85739825674437</v>
      </c>
      <c r="V77">
        <v>4.4279036924842226</v>
      </c>
      <c r="W77">
        <v>8.4903193276481144</v>
      </c>
      <c r="X77">
        <v>35.981017405802213</v>
      </c>
      <c r="Y77">
        <v>0</v>
      </c>
      <c r="Z77">
        <v>3.1813888619999995</v>
      </c>
      <c r="AA77">
        <v>6.3591818888888909</v>
      </c>
      <c r="AB77">
        <v>6.4257828970742699</v>
      </c>
      <c r="AC77">
        <v>7.0886722564787172</v>
      </c>
      <c r="AD77">
        <v>8.9137336548069648</v>
      </c>
      <c r="AE77">
        <v>12.060298582385036</v>
      </c>
      <c r="AF77">
        <v>0</v>
      </c>
      <c r="AG77">
        <v>0</v>
      </c>
      <c r="AH77">
        <v>34.236366050559667</v>
      </c>
      <c r="AI77">
        <v>3.9880276581304015</v>
      </c>
      <c r="AJ77">
        <v>0</v>
      </c>
      <c r="AK77">
        <v>13.248180104885737</v>
      </c>
      <c r="AL77">
        <v>17.288256490791742</v>
      </c>
      <c r="AM77">
        <v>2.570313108027007</v>
      </c>
      <c r="AN77">
        <v>0</v>
      </c>
      <c r="AO77">
        <v>0</v>
      </c>
      <c r="AP77">
        <v>0.12497481111946979</v>
      </c>
      <c r="AQ77">
        <v>0</v>
      </c>
      <c r="AR77">
        <v>9.694661861594204</v>
      </c>
      <c r="AS77">
        <v>1.1485903088760034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845.77013849267917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157.58218523364542</v>
      </c>
      <c r="L78">
        <v>41.770439668429368</v>
      </c>
      <c r="M78">
        <v>0</v>
      </c>
      <c r="N78">
        <v>28.814381314467074</v>
      </c>
      <c r="O78">
        <v>48.37937513749263</v>
      </c>
      <c r="P78">
        <v>59.772098714451538</v>
      </c>
      <c r="Q78">
        <v>0</v>
      </c>
      <c r="R78">
        <v>9.9278482126023313</v>
      </c>
      <c r="S78">
        <v>6.4387429932938858</v>
      </c>
      <c r="T78">
        <v>0</v>
      </c>
      <c r="U78">
        <v>317.85739825674437</v>
      </c>
      <c r="V78">
        <v>4.4279036924842226</v>
      </c>
      <c r="W78">
        <v>8.4903193276481144</v>
      </c>
      <c r="X78">
        <v>35.981017405802213</v>
      </c>
      <c r="Y78">
        <v>0</v>
      </c>
      <c r="Z78">
        <v>3.1813888619999995</v>
      </c>
      <c r="AA78">
        <v>6.3591818888888909</v>
      </c>
      <c r="AB78">
        <v>6.4257828970742699</v>
      </c>
      <c r="AC78">
        <v>7.0886722564787172</v>
      </c>
      <c r="AD78">
        <v>8.9137336548069648</v>
      </c>
      <c r="AE78">
        <v>12.060298582385036</v>
      </c>
      <c r="AF78">
        <v>0</v>
      </c>
      <c r="AG78">
        <v>0</v>
      </c>
      <c r="AH78">
        <v>32.342046240000002</v>
      </c>
      <c r="AI78">
        <v>3.9880276581304015</v>
      </c>
      <c r="AJ78">
        <v>0</v>
      </c>
      <c r="AK78">
        <v>13.248180104885737</v>
      </c>
      <c r="AL78">
        <v>17.288256490791742</v>
      </c>
      <c r="AM78">
        <v>2.570313108027007</v>
      </c>
      <c r="AN78">
        <v>0</v>
      </c>
      <c r="AO78">
        <v>0</v>
      </c>
      <c r="AP78">
        <v>0.12497481111946979</v>
      </c>
      <c r="AQ78">
        <v>0</v>
      </c>
      <c r="AR78">
        <v>9.694661861594204</v>
      </c>
      <c r="AS78">
        <v>1.1485903088760034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843.87581868211953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86.44015648633588</v>
      </c>
      <c r="L79">
        <v>41.770413054670378</v>
      </c>
      <c r="M79">
        <v>0</v>
      </c>
      <c r="N79">
        <v>28.814381314467074</v>
      </c>
      <c r="O79">
        <v>48.37937513749263</v>
      </c>
      <c r="P79">
        <v>59.772098714451538</v>
      </c>
      <c r="Q79">
        <v>0</v>
      </c>
      <c r="R79">
        <v>9.9309059107635687</v>
      </c>
      <c r="S79">
        <v>6.4401174630806848</v>
      </c>
      <c r="T79">
        <v>0</v>
      </c>
      <c r="U79">
        <v>317.85739825674437</v>
      </c>
      <c r="V79">
        <v>4.4256351770114932</v>
      </c>
      <c r="W79">
        <v>8.4903193276481144</v>
      </c>
      <c r="X79">
        <v>35.981017405802213</v>
      </c>
      <c r="Y79">
        <v>0</v>
      </c>
      <c r="Z79">
        <v>3.1813888619999995</v>
      </c>
      <c r="AA79">
        <v>6.3591818888888909</v>
      </c>
      <c r="AB79">
        <v>6.4257828970742699</v>
      </c>
      <c r="AC79">
        <v>7.0886722564787172</v>
      </c>
      <c r="AD79">
        <v>8.9137336548069648</v>
      </c>
      <c r="AE79">
        <v>12.060298582385036</v>
      </c>
      <c r="AF79">
        <v>0</v>
      </c>
      <c r="AG79">
        <v>0</v>
      </c>
      <c r="AH79">
        <v>28.530305126800421</v>
      </c>
      <c r="AI79">
        <v>3.9880276581304015</v>
      </c>
      <c r="AJ79">
        <v>0</v>
      </c>
      <c r="AK79">
        <v>13.248180104885737</v>
      </c>
      <c r="AL79">
        <v>17.288256490791742</v>
      </c>
      <c r="AM79">
        <v>2.570313108027007</v>
      </c>
      <c r="AN79">
        <v>0</v>
      </c>
      <c r="AO79">
        <v>0</v>
      </c>
      <c r="AP79">
        <v>0.12497481111946979</v>
      </c>
      <c r="AQ79">
        <v>0</v>
      </c>
      <c r="AR79">
        <v>1.6157770615942031</v>
      </c>
      <c r="AS79">
        <v>1.1485903088760034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760.84530106032651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86.438305399422092</v>
      </c>
      <c r="L80">
        <v>40.559275828503843</v>
      </c>
      <c r="M80">
        <v>0</v>
      </c>
      <c r="N80">
        <v>28.814381314467074</v>
      </c>
      <c r="O80">
        <v>48.37937513749263</v>
      </c>
      <c r="P80">
        <v>59.772098714451538</v>
      </c>
      <c r="Q80">
        <v>0</v>
      </c>
      <c r="R80">
        <v>9.9278482126023313</v>
      </c>
      <c r="S80">
        <v>6.4104051627722773</v>
      </c>
      <c r="T80">
        <v>0</v>
      </c>
      <c r="U80">
        <v>317.85739825674437</v>
      </c>
      <c r="V80">
        <v>4.4279036924842226</v>
      </c>
      <c r="W80">
        <v>8.4903193276481144</v>
      </c>
      <c r="X80">
        <v>35.981017405802213</v>
      </c>
      <c r="Y80">
        <v>0</v>
      </c>
      <c r="Z80">
        <v>1.5906943039999999</v>
      </c>
      <c r="AA80">
        <v>3.427020843295828</v>
      </c>
      <c r="AB80">
        <v>6.4257828970742699</v>
      </c>
      <c r="AC80">
        <v>2.3605096538401127</v>
      </c>
      <c r="AD80">
        <v>4.4568668274034824</v>
      </c>
      <c r="AE80">
        <v>12.060298582385036</v>
      </c>
      <c r="AF80">
        <v>0</v>
      </c>
      <c r="AG80">
        <v>0</v>
      </c>
      <c r="AH80">
        <v>22.824243949039069</v>
      </c>
      <c r="AI80">
        <v>0.93149206158680298</v>
      </c>
      <c r="AJ80">
        <v>0</v>
      </c>
      <c r="AK80">
        <v>13.248180104885737</v>
      </c>
      <c r="AL80">
        <v>3.117554490791739</v>
      </c>
      <c r="AM80">
        <v>1.1381699891972996</v>
      </c>
      <c r="AN80">
        <v>0</v>
      </c>
      <c r="AO80">
        <v>0</v>
      </c>
      <c r="AP80">
        <v>0.12497481111946979</v>
      </c>
      <c r="AQ80">
        <v>0</v>
      </c>
      <c r="AR80">
        <v>1.0771845384057972</v>
      </c>
      <c r="AS80">
        <v>1.1485903088760034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720.98989181429135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81.629864090088844</v>
      </c>
      <c r="L81">
        <v>43.49</v>
      </c>
      <c r="M81">
        <v>0</v>
      </c>
      <c r="N81">
        <v>28.814381314467074</v>
      </c>
      <c r="O81">
        <v>48.37937513749263</v>
      </c>
      <c r="P81">
        <v>59.772098714451538</v>
      </c>
      <c r="Q81">
        <v>0</v>
      </c>
      <c r="R81">
        <v>9.9278482126023313</v>
      </c>
      <c r="S81">
        <v>6.7007949152542379</v>
      </c>
      <c r="T81">
        <v>0</v>
      </c>
      <c r="U81">
        <v>317.85739825674437</v>
      </c>
      <c r="V81">
        <v>4.4279036924842226</v>
      </c>
      <c r="W81">
        <v>8.4903193276481144</v>
      </c>
      <c r="X81">
        <v>35.981017405802213</v>
      </c>
      <c r="Y81">
        <v>0</v>
      </c>
      <c r="Z81">
        <v>1.5906943039999999</v>
      </c>
      <c r="AA81">
        <v>1.5416198518518522</v>
      </c>
      <c r="AB81">
        <v>6.4257828970742699</v>
      </c>
      <c r="AC81">
        <v>0</v>
      </c>
      <c r="AD81">
        <v>1.0955283917486751</v>
      </c>
      <c r="AE81">
        <v>8.0401991395946997</v>
      </c>
      <c r="AF81">
        <v>0</v>
      </c>
      <c r="AG81">
        <v>0</v>
      </c>
      <c r="AH81">
        <v>17.118183025279833</v>
      </c>
      <c r="AI81">
        <v>0</v>
      </c>
      <c r="AJ81">
        <v>0</v>
      </c>
      <c r="AK81">
        <v>13.248180104885737</v>
      </c>
      <c r="AL81">
        <v>0.34009690895008615</v>
      </c>
      <c r="AM81">
        <v>1.1381699891972996</v>
      </c>
      <c r="AN81">
        <v>0</v>
      </c>
      <c r="AO81">
        <v>0</v>
      </c>
      <c r="AP81">
        <v>0.12497481111946979</v>
      </c>
      <c r="AQ81">
        <v>0</v>
      </c>
      <c r="AR81">
        <v>1.0771845384057972</v>
      </c>
      <c r="AS81">
        <v>1.1485903088760034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698.36020533801911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76.829600563508691</v>
      </c>
      <c r="L82">
        <v>41.769665845808859</v>
      </c>
      <c r="M82">
        <v>0</v>
      </c>
      <c r="N82">
        <v>28.814381314467074</v>
      </c>
      <c r="O82">
        <v>48.37937513749263</v>
      </c>
      <c r="P82">
        <v>59.772098714451538</v>
      </c>
      <c r="Q82">
        <v>0</v>
      </c>
      <c r="R82">
        <v>9.9278482126023313</v>
      </c>
      <c r="S82">
        <v>6.4401174630806848</v>
      </c>
      <c r="T82">
        <v>0</v>
      </c>
      <c r="U82">
        <v>317.85739825674437</v>
      </c>
      <c r="V82">
        <v>4.4279036924842226</v>
      </c>
      <c r="W82">
        <v>8.4903193276481144</v>
      </c>
      <c r="X82">
        <v>35.981017405802213</v>
      </c>
      <c r="Y82">
        <v>0</v>
      </c>
      <c r="Z82">
        <v>1.5906943039999999</v>
      </c>
      <c r="AA82">
        <v>0</v>
      </c>
      <c r="AB82">
        <v>3.2128913215303827</v>
      </c>
      <c r="AC82">
        <v>0</v>
      </c>
      <c r="AD82">
        <v>0</v>
      </c>
      <c r="AE82">
        <v>8.0401991395946997</v>
      </c>
      <c r="AF82">
        <v>0</v>
      </c>
      <c r="AG82">
        <v>0</v>
      </c>
      <c r="AH82">
        <v>11.412122101520589</v>
      </c>
      <c r="AI82">
        <v>0</v>
      </c>
      <c r="AJ82">
        <v>0</v>
      </c>
      <c r="AK82">
        <v>13.248180104885737</v>
      </c>
      <c r="AL82">
        <v>0.34009690895008615</v>
      </c>
      <c r="AM82">
        <v>0</v>
      </c>
      <c r="AN82">
        <v>0</v>
      </c>
      <c r="AO82">
        <v>0</v>
      </c>
      <c r="AP82">
        <v>0.12497481111946979</v>
      </c>
      <c r="AQ82">
        <v>0</v>
      </c>
      <c r="AR82">
        <v>1.0771845384057972</v>
      </c>
      <c r="AS82">
        <v>1.1485903088760034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678.88465947297357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76.829600563508691</v>
      </c>
      <c r="L83">
        <v>19.209869906035724</v>
      </c>
      <c r="M83">
        <v>0</v>
      </c>
      <c r="N83">
        <v>28.814381314467074</v>
      </c>
      <c r="O83">
        <v>48.37937513749263</v>
      </c>
      <c r="P83">
        <v>59.772098714451538</v>
      </c>
      <c r="Q83">
        <v>0</v>
      </c>
      <c r="R83">
        <v>4.6087679877107757</v>
      </c>
      <c r="S83">
        <v>2.8806677371225575</v>
      </c>
      <c r="T83">
        <v>0</v>
      </c>
      <c r="U83">
        <v>317.85739825674437</v>
      </c>
      <c r="V83">
        <v>0</v>
      </c>
      <c r="W83">
        <v>8.4903193276481144</v>
      </c>
      <c r="X83">
        <v>35.981017405802213</v>
      </c>
      <c r="Y83">
        <v>0</v>
      </c>
      <c r="Z83">
        <v>1.5906943039999999</v>
      </c>
      <c r="AA83">
        <v>0</v>
      </c>
      <c r="AB83">
        <v>0</v>
      </c>
      <c r="AC83">
        <v>0</v>
      </c>
      <c r="AD83">
        <v>0</v>
      </c>
      <c r="AE83">
        <v>4.0200994427903352</v>
      </c>
      <c r="AF83">
        <v>0</v>
      </c>
      <c r="AG83">
        <v>0</v>
      </c>
      <c r="AH83">
        <v>5.7060609237592397</v>
      </c>
      <c r="AI83">
        <v>0</v>
      </c>
      <c r="AJ83">
        <v>0</v>
      </c>
      <c r="AK83">
        <v>13.248180104885737</v>
      </c>
      <c r="AL83">
        <v>0.34009690895008615</v>
      </c>
      <c r="AM83">
        <v>0</v>
      </c>
      <c r="AN83">
        <v>0</v>
      </c>
      <c r="AO83">
        <v>0</v>
      </c>
      <c r="AP83">
        <v>0.12497481111946979</v>
      </c>
      <c r="AQ83">
        <v>0</v>
      </c>
      <c r="AR83">
        <v>1.8850730692028983</v>
      </c>
      <c r="AS83">
        <v>1.1485903088760034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630.88726622456727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76.829600563508691</v>
      </c>
      <c r="L84">
        <v>19.209596605127306</v>
      </c>
      <c r="M84">
        <v>0</v>
      </c>
      <c r="N84">
        <v>28.814381314467074</v>
      </c>
      <c r="O84">
        <v>48.37937513749263</v>
      </c>
      <c r="P84">
        <v>59.772098714451538</v>
      </c>
      <c r="Q84">
        <v>0</v>
      </c>
      <c r="R84">
        <v>4.6087679877107757</v>
      </c>
      <c r="S84">
        <v>2.8806677371225575</v>
      </c>
      <c r="T84">
        <v>0</v>
      </c>
      <c r="U84">
        <v>317.85739825674437</v>
      </c>
      <c r="V84">
        <v>0</v>
      </c>
      <c r="W84">
        <v>8.4903193276481144</v>
      </c>
      <c r="X84">
        <v>35.981017405802213</v>
      </c>
      <c r="Y84">
        <v>0</v>
      </c>
      <c r="Z84">
        <v>0.26833576000000003</v>
      </c>
      <c r="AA84">
        <v>0</v>
      </c>
      <c r="AB84">
        <v>0</v>
      </c>
      <c r="AC84">
        <v>0</v>
      </c>
      <c r="AD84">
        <v>0</v>
      </c>
      <c r="AE84">
        <v>4.0200994427903352</v>
      </c>
      <c r="AF84">
        <v>0</v>
      </c>
      <c r="AG84">
        <v>0</v>
      </c>
      <c r="AH84">
        <v>5.7060609237592397</v>
      </c>
      <c r="AI84">
        <v>0</v>
      </c>
      <c r="AJ84">
        <v>0</v>
      </c>
      <c r="AK84">
        <v>13.248180104885737</v>
      </c>
      <c r="AL84">
        <v>0.34009690895008615</v>
      </c>
      <c r="AM84">
        <v>0</v>
      </c>
      <c r="AN84">
        <v>0</v>
      </c>
      <c r="AO84">
        <v>0</v>
      </c>
      <c r="AP84">
        <v>0.12497481111946979</v>
      </c>
      <c r="AQ84">
        <v>0</v>
      </c>
      <c r="AR84">
        <v>9.694661861594204</v>
      </c>
      <c r="AS84">
        <v>1.1485903088760034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637.37422317205016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76.829600563508691</v>
      </c>
      <c r="L85">
        <v>19.209596605127306</v>
      </c>
      <c r="M85">
        <v>0</v>
      </c>
      <c r="N85">
        <v>28.814381314467074</v>
      </c>
      <c r="O85">
        <v>48.37937513749263</v>
      </c>
      <c r="P85">
        <v>59.772098714451538</v>
      </c>
      <c r="Q85">
        <v>0</v>
      </c>
      <c r="R85">
        <v>4.6087679877107757</v>
      </c>
      <c r="S85">
        <v>2.8806677371225575</v>
      </c>
      <c r="T85">
        <v>0</v>
      </c>
      <c r="U85">
        <v>317.85739825674437</v>
      </c>
      <c r="V85">
        <v>0</v>
      </c>
      <c r="W85">
        <v>8.4903193276481144</v>
      </c>
      <c r="X85">
        <v>35.981017405802213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4.0200994427903352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13.248180104885737</v>
      </c>
      <c r="AL85">
        <v>0.34009690895008615</v>
      </c>
      <c r="AM85">
        <v>0</v>
      </c>
      <c r="AN85">
        <v>0</v>
      </c>
      <c r="AO85">
        <v>0</v>
      </c>
      <c r="AP85">
        <v>0.12497481111946979</v>
      </c>
      <c r="AQ85">
        <v>0</v>
      </c>
      <c r="AR85">
        <v>9.694661861594204</v>
      </c>
      <c r="AS85">
        <v>1.1485903088760034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631.39982648829096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76.829600563508691</v>
      </c>
      <c r="L86">
        <v>19.209596605127306</v>
      </c>
      <c r="M86">
        <v>0</v>
      </c>
      <c r="N86">
        <v>28.814381314467074</v>
      </c>
      <c r="O86">
        <v>48.37937513749263</v>
      </c>
      <c r="P86">
        <v>59.772098714451538</v>
      </c>
      <c r="Q86">
        <v>0</v>
      </c>
      <c r="R86">
        <v>4.6087679877107757</v>
      </c>
      <c r="S86">
        <v>2.8806677371225575</v>
      </c>
      <c r="T86">
        <v>0</v>
      </c>
      <c r="U86">
        <v>317.85739825674437</v>
      </c>
      <c r="V86">
        <v>0</v>
      </c>
      <c r="W86">
        <v>8.4903193276481144</v>
      </c>
      <c r="X86">
        <v>35.981017405802213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4.0200994427903352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13.248180104885737</v>
      </c>
      <c r="AL86">
        <v>0.34009690895008615</v>
      </c>
      <c r="AM86">
        <v>0</v>
      </c>
      <c r="AN86">
        <v>0</v>
      </c>
      <c r="AO86">
        <v>0</v>
      </c>
      <c r="AP86">
        <v>0.12497481111946979</v>
      </c>
      <c r="AQ86">
        <v>0</v>
      </c>
      <c r="AR86">
        <v>1.6157770615942031</v>
      </c>
      <c r="AS86">
        <v>1.1485903088760034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623.32094168829099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76.830421043978617</v>
      </c>
      <c r="L87">
        <v>19.209596605127306</v>
      </c>
      <c r="M87">
        <v>0</v>
      </c>
      <c r="N87">
        <v>28.814381314467074</v>
      </c>
      <c r="O87">
        <v>48.37937513749263</v>
      </c>
      <c r="P87">
        <v>59.772098714451538</v>
      </c>
      <c r="Q87">
        <v>0</v>
      </c>
      <c r="R87">
        <v>4.6103984972517411</v>
      </c>
      <c r="S87">
        <v>2.8806677371225575</v>
      </c>
      <c r="T87">
        <v>0</v>
      </c>
      <c r="U87">
        <v>317.85739825674437</v>
      </c>
      <c r="V87">
        <v>0</v>
      </c>
      <c r="W87">
        <v>3.8405808717413978</v>
      </c>
      <c r="X87">
        <v>17.289876841437632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4.0200994427903352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13.248180104885737</v>
      </c>
      <c r="AL87">
        <v>0.34009690895008615</v>
      </c>
      <c r="AM87">
        <v>0</v>
      </c>
      <c r="AN87">
        <v>0</v>
      </c>
      <c r="AO87">
        <v>0</v>
      </c>
      <c r="AP87">
        <v>0.12497481111946979</v>
      </c>
      <c r="AQ87">
        <v>0</v>
      </c>
      <c r="AR87">
        <v>1.6157770615942031</v>
      </c>
      <c r="AS87">
        <v>1.1485903088760034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599.98251365803071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76.830421043978617</v>
      </c>
      <c r="L88">
        <v>19.209596605127306</v>
      </c>
      <c r="M88">
        <v>0</v>
      </c>
      <c r="N88">
        <v>28.814381314467074</v>
      </c>
      <c r="O88">
        <v>48.37937513749263</v>
      </c>
      <c r="P88">
        <v>59.772098714451538</v>
      </c>
      <c r="Q88">
        <v>0</v>
      </c>
      <c r="R88">
        <v>4.6103984972517411</v>
      </c>
      <c r="S88">
        <v>2.8806677371225575</v>
      </c>
      <c r="T88">
        <v>0</v>
      </c>
      <c r="U88">
        <v>317.85739825674437</v>
      </c>
      <c r="V88">
        <v>0</v>
      </c>
      <c r="W88">
        <v>3.8405808717413978</v>
      </c>
      <c r="X88">
        <v>17.289876841437632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4.0200994427903352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13.248180104885737</v>
      </c>
      <c r="AL88">
        <v>0.34009690895008615</v>
      </c>
      <c r="AM88">
        <v>0</v>
      </c>
      <c r="AN88">
        <v>0</v>
      </c>
      <c r="AO88">
        <v>0</v>
      </c>
      <c r="AP88">
        <v>0.12497481111946979</v>
      </c>
      <c r="AQ88">
        <v>0</v>
      </c>
      <c r="AR88">
        <v>1.6157770615942031</v>
      </c>
      <c r="AS88">
        <v>1.1485903088760034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599.98251365803071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76.830421043978617</v>
      </c>
      <c r="L89">
        <v>19.209596605127306</v>
      </c>
      <c r="M89">
        <v>0</v>
      </c>
      <c r="N89">
        <v>28.814381314467074</v>
      </c>
      <c r="O89">
        <v>48.37937513749263</v>
      </c>
      <c r="P89">
        <v>59.772098714451538</v>
      </c>
      <c r="Q89">
        <v>0</v>
      </c>
      <c r="R89">
        <v>4.6103984972517411</v>
      </c>
      <c r="S89">
        <v>2.8806677371225575</v>
      </c>
      <c r="T89">
        <v>0</v>
      </c>
      <c r="U89">
        <v>317.85739825674437</v>
      </c>
      <c r="V89">
        <v>0</v>
      </c>
      <c r="W89">
        <v>3.8405808717413978</v>
      </c>
      <c r="X89">
        <v>17.289876841437632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4.0200994427903352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13.248180104885737</v>
      </c>
      <c r="AL89">
        <v>0.34009690895008615</v>
      </c>
      <c r="AM89">
        <v>0</v>
      </c>
      <c r="AN89">
        <v>0</v>
      </c>
      <c r="AO89">
        <v>0</v>
      </c>
      <c r="AP89">
        <v>0.12497481111946979</v>
      </c>
      <c r="AQ89">
        <v>0</v>
      </c>
      <c r="AR89">
        <v>2.1543693307971012</v>
      </c>
      <c r="AS89">
        <v>1.1485903088760034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600.52110592723352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76.830421043978617</v>
      </c>
      <c r="L90">
        <v>19.209596605127306</v>
      </c>
      <c r="M90">
        <v>0</v>
      </c>
      <c r="N90">
        <v>28.814381314467074</v>
      </c>
      <c r="O90">
        <v>48.37937513749263</v>
      </c>
      <c r="P90">
        <v>59.772098714451538</v>
      </c>
      <c r="Q90">
        <v>0</v>
      </c>
      <c r="R90">
        <v>4.6103984972517411</v>
      </c>
      <c r="S90">
        <v>2.8806677371225575</v>
      </c>
      <c r="T90">
        <v>0</v>
      </c>
      <c r="U90">
        <v>317.85739825674437</v>
      </c>
      <c r="V90">
        <v>0</v>
      </c>
      <c r="W90">
        <v>3.8405808717413978</v>
      </c>
      <c r="X90">
        <v>17.289876841437632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4.0200994427903352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13.248180104885737</v>
      </c>
      <c r="AL90">
        <v>0.34009690895008615</v>
      </c>
      <c r="AM90">
        <v>0</v>
      </c>
      <c r="AN90">
        <v>0</v>
      </c>
      <c r="AO90">
        <v>0</v>
      </c>
      <c r="AP90">
        <v>0.12497481111946979</v>
      </c>
      <c r="AQ90">
        <v>0</v>
      </c>
      <c r="AR90">
        <v>2.1543693307971012</v>
      </c>
      <c r="AS90">
        <v>1.1485903088760034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600.52110592723352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76.830421043978617</v>
      </c>
      <c r="L91">
        <v>19.209596605127306</v>
      </c>
      <c r="M91">
        <v>0</v>
      </c>
      <c r="N91">
        <v>28.814381314467074</v>
      </c>
      <c r="O91">
        <v>48.37937513749263</v>
      </c>
      <c r="P91">
        <v>59.772098714451538</v>
      </c>
      <c r="Q91">
        <v>0</v>
      </c>
      <c r="R91">
        <v>4.6103984972517411</v>
      </c>
      <c r="S91">
        <v>2.8806677371225575</v>
      </c>
      <c r="T91">
        <v>0</v>
      </c>
      <c r="U91">
        <v>317.85739825674437</v>
      </c>
      <c r="V91">
        <v>0.17211983530310329</v>
      </c>
      <c r="W91">
        <v>3.8405808717413978</v>
      </c>
      <c r="X91">
        <v>17.289876841437632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4.0200994427903352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13.248180104885737</v>
      </c>
      <c r="AL91">
        <v>0.34009690895008615</v>
      </c>
      <c r="AM91">
        <v>0</v>
      </c>
      <c r="AN91">
        <v>0</v>
      </c>
      <c r="AO91">
        <v>0</v>
      </c>
      <c r="AP91">
        <v>0.12497481111946979</v>
      </c>
      <c r="AQ91">
        <v>0</v>
      </c>
      <c r="AR91">
        <v>2.1543693307971012</v>
      </c>
      <c r="AS91">
        <v>1.1485903088760034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600.6932257625366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76.830421043978617</v>
      </c>
      <c r="L92">
        <v>19.209596605127306</v>
      </c>
      <c r="M92">
        <v>0</v>
      </c>
      <c r="N92">
        <v>28.814381314467074</v>
      </c>
      <c r="O92">
        <v>48.37937513749263</v>
      </c>
      <c r="P92">
        <v>59.772098714451538</v>
      </c>
      <c r="Q92">
        <v>0</v>
      </c>
      <c r="R92">
        <v>4.6103984972517411</v>
      </c>
      <c r="S92">
        <v>2.8806677371225575</v>
      </c>
      <c r="T92">
        <v>0</v>
      </c>
      <c r="U92">
        <v>317.85739825674437</v>
      </c>
      <c r="V92">
        <v>0</v>
      </c>
      <c r="W92">
        <v>3.8405808717413978</v>
      </c>
      <c r="X92">
        <v>24.01035616993061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13.248180104885737</v>
      </c>
      <c r="AL92">
        <v>0.34009690895008615</v>
      </c>
      <c r="AM92">
        <v>0</v>
      </c>
      <c r="AN92">
        <v>0</v>
      </c>
      <c r="AO92">
        <v>0</v>
      </c>
      <c r="AP92">
        <v>0.12497481111946979</v>
      </c>
      <c r="AQ92">
        <v>0</v>
      </c>
      <c r="AR92">
        <v>2.1543693307971012</v>
      </c>
      <c r="AS92">
        <v>1.1485903088760034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603.22148581293618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76.830421043978617</v>
      </c>
      <c r="L93">
        <v>19.209596605127306</v>
      </c>
      <c r="M93">
        <v>0</v>
      </c>
      <c r="N93">
        <v>28.814381314467074</v>
      </c>
      <c r="O93">
        <v>48.37937513749263</v>
      </c>
      <c r="P93">
        <v>59.772098714451538</v>
      </c>
      <c r="Q93">
        <v>0</v>
      </c>
      <c r="R93">
        <v>4.6103984972517411</v>
      </c>
      <c r="S93">
        <v>2.8806677371225575</v>
      </c>
      <c r="T93">
        <v>0</v>
      </c>
      <c r="U93">
        <v>317.85739825674437</v>
      </c>
      <c r="V93">
        <v>0</v>
      </c>
      <c r="W93">
        <v>3.8405808717413978</v>
      </c>
      <c r="X93">
        <v>24.01035616993061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13.248180104885737</v>
      </c>
      <c r="AL93">
        <v>0.34009690895008615</v>
      </c>
      <c r="AM93">
        <v>0</v>
      </c>
      <c r="AN93">
        <v>0</v>
      </c>
      <c r="AO93">
        <v>0</v>
      </c>
      <c r="AP93">
        <v>0.12497481111946979</v>
      </c>
      <c r="AQ93">
        <v>0</v>
      </c>
      <c r="AR93">
        <v>1.3464807999999999</v>
      </c>
      <c r="AS93">
        <v>1.1485903088760034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602.41359728213911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76.830421043978617</v>
      </c>
      <c r="L94">
        <v>19.209596605127306</v>
      </c>
      <c r="M94">
        <v>0</v>
      </c>
      <c r="N94">
        <v>28.814381314467074</v>
      </c>
      <c r="O94">
        <v>48.37937513749263</v>
      </c>
      <c r="P94">
        <v>59.772098714451538</v>
      </c>
      <c r="Q94">
        <v>0</v>
      </c>
      <c r="R94">
        <v>4.6103984972517411</v>
      </c>
      <c r="S94">
        <v>2.8806677371225575</v>
      </c>
      <c r="T94">
        <v>0</v>
      </c>
      <c r="U94">
        <v>317.85739825674437</v>
      </c>
      <c r="V94">
        <v>0</v>
      </c>
      <c r="W94">
        <v>3.8405808717413978</v>
      </c>
      <c r="X94">
        <v>28.810840523717474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13.248180104885737</v>
      </c>
      <c r="AL94">
        <v>0.34009690895008615</v>
      </c>
      <c r="AM94">
        <v>0</v>
      </c>
      <c r="AN94">
        <v>0</v>
      </c>
      <c r="AO94">
        <v>0</v>
      </c>
      <c r="AP94">
        <v>0.12497481111946979</v>
      </c>
      <c r="AQ94">
        <v>0</v>
      </c>
      <c r="AR94">
        <v>1.3464807999999999</v>
      </c>
      <c r="AS94">
        <v>1.1485903088760034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607.21408163592605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76.829504851670592</v>
      </c>
      <c r="L95">
        <v>19.209596605127306</v>
      </c>
      <c r="M95">
        <v>0</v>
      </c>
      <c r="N95">
        <v>28.814381314467074</v>
      </c>
      <c r="O95">
        <v>48.37937513749263</v>
      </c>
      <c r="P95">
        <v>59.772098714451538</v>
      </c>
      <c r="Q95">
        <v>0</v>
      </c>
      <c r="R95">
        <v>4.6103984972517411</v>
      </c>
      <c r="S95">
        <v>2.8806677371225575</v>
      </c>
      <c r="T95">
        <v>0</v>
      </c>
      <c r="U95">
        <v>317.85739825674437</v>
      </c>
      <c r="V95">
        <v>0</v>
      </c>
      <c r="W95">
        <v>3.6900887044025161</v>
      </c>
      <c r="X95">
        <v>17.310418060256616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13.248180104885737</v>
      </c>
      <c r="AL95">
        <v>0.34009690895008615</v>
      </c>
      <c r="AM95">
        <v>0</v>
      </c>
      <c r="AN95">
        <v>0</v>
      </c>
      <c r="AO95">
        <v>0</v>
      </c>
      <c r="AP95">
        <v>0.12497481111946979</v>
      </c>
      <c r="AQ95">
        <v>0</v>
      </c>
      <c r="AR95">
        <v>1.3464807999999999</v>
      </c>
      <c r="AS95">
        <v>1.1485903088760034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595.56225081281832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76.829451838309069</v>
      </c>
      <c r="L96">
        <v>19.209596605127306</v>
      </c>
      <c r="M96">
        <v>0</v>
      </c>
      <c r="N96">
        <v>28.814381314467074</v>
      </c>
      <c r="O96">
        <v>48.37937513749263</v>
      </c>
      <c r="P96">
        <v>59.772098714451538</v>
      </c>
      <c r="Q96">
        <v>0</v>
      </c>
      <c r="R96">
        <v>4.6103984972517411</v>
      </c>
      <c r="S96">
        <v>2.8806677371225575</v>
      </c>
      <c r="T96">
        <v>0</v>
      </c>
      <c r="U96">
        <v>317.85739825674437</v>
      </c>
      <c r="V96">
        <v>0</v>
      </c>
      <c r="W96">
        <v>3.6900887044025161</v>
      </c>
      <c r="X96">
        <v>17.289876841437632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13.248180104885737</v>
      </c>
      <c r="AL96">
        <v>1.7004842907917388</v>
      </c>
      <c r="AM96">
        <v>0</v>
      </c>
      <c r="AN96">
        <v>0</v>
      </c>
      <c r="AO96">
        <v>0</v>
      </c>
      <c r="AP96">
        <v>0.12497481111946979</v>
      </c>
      <c r="AQ96">
        <v>0</v>
      </c>
      <c r="AR96">
        <v>1.3464807999999999</v>
      </c>
      <c r="AS96">
        <v>1.1485903088760034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596.90204396247941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76.829758193453628</v>
      </c>
      <c r="L97">
        <v>19.209596605127306</v>
      </c>
      <c r="M97">
        <v>0</v>
      </c>
      <c r="N97">
        <v>28.814381314467074</v>
      </c>
      <c r="O97">
        <v>48.37937513749263</v>
      </c>
      <c r="P97">
        <v>59.772098714451538</v>
      </c>
      <c r="Q97">
        <v>0</v>
      </c>
      <c r="R97">
        <v>4.6103984972517411</v>
      </c>
      <c r="S97">
        <v>2.8806677371225575</v>
      </c>
      <c r="T97">
        <v>0</v>
      </c>
      <c r="U97">
        <v>317.85739825674437</v>
      </c>
      <c r="V97">
        <v>0</v>
      </c>
      <c r="W97">
        <v>3.6898219499352609</v>
      </c>
      <c r="X97">
        <v>17.287843397849464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13.248180104885737</v>
      </c>
      <c r="AL97">
        <v>17.288256490791742</v>
      </c>
      <c r="AM97">
        <v>0</v>
      </c>
      <c r="AN97">
        <v>0</v>
      </c>
      <c r="AO97">
        <v>0</v>
      </c>
      <c r="AP97">
        <v>0.12497481111946979</v>
      </c>
      <c r="AQ97">
        <v>0</v>
      </c>
      <c r="AR97">
        <v>1.3464807999999999</v>
      </c>
      <c r="AS97">
        <v>1.3126746387154327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612.65190664940781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76.831060760513139</v>
      </c>
      <c r="L98">
        <v>19.210307729275133</v>
      </c>
      <c r="M98">
        <v>0</v>
      </c>
      <c r="N98">
        <v>28.814381314467074</v>
      </c>
      <c r="O98">
        <v>48.37937513749263</v>
      </c>
      <c r="P98">
        <v>59.772098714451538</v>
      </c>
      <c r="Q98">
        <v>0</v>
      </c>
      <c r="R98">
        <v>4.6103984972517411</v>
      </c>
      <c r="S98">
        <v>2.8811999999999998</v>
      </c>
      <c r="T98">
        <v>0</v>
      </c>
      <c r="U98">
        <v>317.85739825674437</v>
      </c>
      <c r="V98">
        <v>0</v>
      </c>
      <c r="W98">
        <v>3.6898219499352609</v>
      </c>
      <c r="X98">
        <v>17.287843397849464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13.248180104885737</v>
      </c>
      <c r="AL98">
        <v>17.288256490791742</v>
      </c>
      <c r="AM98">
        <v>0</v>
      </c>
      <c r="AN98">
        <v>0</v>
      </c>
      <c r="AO98">
        <v>0</v>
      </c>
      <c r="AP98">
        <v>0.12497481111946979</v>
      </c>
      <c r="AQ98">
        <v>0</v>
      </c>
      <c r="AR98">
        <v>1.3464807999999999</v>
      </c>
      <c r="AS98">
        <v>1.3126746387154327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612.65445260349259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2.0579405967059707</v>
      </c>
      <c r="L99">
        <f t="shared" si="2"/>
        <v>0.6078701116879246</v>
      </c>
      <c r="M99">
        <f t="shared" si="2"/>
        <v>0</v>
      </c>
      <c r="N99">
        <f t="shared" si="2"/>
        <v>0.69183584092584161</v>
      </c>
      <c r="O99">
        <f t="shared" si="2"/>
        <v>1.1611050032998247</v>
      </c>
      <c r="P99">
        <f t="shared" si="2"/>
        <v>1.4345712768416736</v>
      </c>
      <c r="Q99">
        <f t="shared" si="2"/>
        <v>0</v>
      </c>
      <c r="R99">
        <f t="shared" si="2"/>
        <v>0.1574879177204862</v>
      </c>
      <c r="S99">
        <f t="shared" si="2"/>
        <v>8.4221534168886614E-2</v>
      </c>
      <c r="T99">
        <f t="shared" si="2"/>
        <v>0</v>
      </c>
      <c r="U99">
        <f t="shared" si="2"/>
        <v>7.6285775581618553</v>
      </c>
      <c r="V99">
        <f t="shared" si="2"/>
        <v>4.5428475677920875E-2</v>
      </c>
      <c r="W99">
        <f t="shared" si="2"/>
        <v>0.16274170760853135</v>
      </c>
      <c r="X99">
        <f t="shared" si="2"/>
        <v>0.69945402913135579</v>
      </c>
      <c r="Y99">
        <f t="shared" si="2"/>
        <v>0</v>
      </c>
      <c r="Z99">
        <f t="shared" si="2"/>
        <v>1.3324480589999998E-2</v>
      </c>
      <c r="AA99">
        <f t="shared" si="2"/>
        <v>2.0500460677156586E-2</v>
      </c>
      <c r="AB99">
        <f t="shared" si="2"/>
        <v>3.2932137188747192E-2</v>
      </c>
      <c r="AC99">
        <f t="shared" si="2"/>
        <v>2.3626526423276263E-2</v>
      </c>
      <c r="AD99">
        <f t="shared" si="2"/>
        <v>2.6731856806869791E-2</v>
      </c>
      <c r="AE99">
        <f t="shared" si="2"/>
        <v>8.8442189265471552E-2</v>
      </c>
      <c r="AF99">
        <f t="shared" si="2"/>
        <v>0</v>
      </c>
      <c r="AG99">
        <f t="shared" si="2"/>
        <v>0</v>
      </c>
      <c r="AH99">
        <f t="shared" si="2"/>
        <v>0.15823923645997889</v>
      </c>
      <c r="AI99">
        <f t="shared" si="2"/>
        <v>1.2895575035978005E-2</v>
      </c>
      <c r="AJ99">
        <f t="shared" si="2"/>
        <v>0</v>
      </c>
      <c r="AK99">
        <f t="shared" si="2"/>
        <v>0.31795632251725736</v>
      </c>
      <c r="AL99">
        <f t="shared" si="2"/>
        <v>6.2436114424010279E-2</v>
      </c>
      <c r="AM99">
        <f t="shared" si="2"/>
        <v>9.7518407905476407E-3</v>
      </c>
      <c r="AN99">
        <f t="shared" si="2"/>
        <v>0</v>
      </c>
      <c r="AO99">
        <f t="shared" si="2"/>
        <v>0</v>
      </c>
      <c r="AP99">
        <f t="shared" si="2"/>
        <v>8.966942507353767E-3</v>
      </c>
      <c r="AQ99">
        <f t="shared" si="2"/>
        <v>0</v>
      </c>
      <c r="AR99">
        <f t="shared" si="2"/>
        <v>5.4700783071467335E-2</v>
      </c>
      <c r="AS99">
        <f t="shared" si="2"/>
        <v>4.0750344077665118E-2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15.602488861766068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1.920026508657884</v>
      </c>
      <c r="L3">
        <v>203.60326151381659</v>
      </c>
      <c r="M3">
        <v>27.109018198279767</v>
      </c>
      <c r="N3">
        <v>34.805292250727319</v>
      </c>
      <c r="O3">
        <v>0</v>
      </c>
      <c r="P3">
        <v>37.001299187463722</v>
      </c>
      <c r="Q3">
        <v>0</v>
      </c>
      <c r="R3">
        <v>7.3309324349100047</v>
      </c>
      <c r="S3">
        <v>3.8399824842105268</v>
      </c>
      <c r="T3">
        <v>0</v>
      </c>
      <c r="U3">
        <v>24.679797989606904</v>
      </c>
      <c r="V3">
        <v>0.96040000000000003</v>
      </c>
      <c r="W3">
        <v>4.8019999999999996</v>
      </c>
      <c r="X3">
        <v>14.408122065612565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2.6146891227180529</v>
      </c>
      <c r="AG3">
        <v>0</v>
      </c>
      <c r="AH3">
        <v>0</v>
      </c>
      <c r="AI3">
        <v>0</v>
      </c>
      <c r="AJ3">
        <v>0</v>
      </c>
      <c r="AK3">
        <v>16.002223130102443</v>
      </c>
      <c r="AL3">
        <v>0</v>
      </c>
      <c r="AM3">
        <v>0</v>
      </c>
      <c r="AN3">
        <v>0.569546</v>
      </c>
      <c r="AO3">
        <v>0</v>
      </c>
      <c r="AP3">
        <v>2.4533589903065449</v>
      </c>
      <c r="AQ3">
        <v>0</v>
      </c>
      <c r="AR3">
        <v>11.710349402717393</v>
      </c>
      <c r="AS3">
        <v>4.9148277944543572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398.72512707358408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1.920026508657884</v>
      </c>
      <c r="L4">
        <v>203.60326151381659</v>
      </c>
      <c r="M4">
        <v>27.109018198279767</v>
      </c>
      <c r="N4">
        <v>34.805292250727319</v>
      </c>
      <c r="O4">
        <v>0</v>
      </c>
      <c r="P4">
        <v>37.001299187463722</v>
      </c>
      <c r="Q4">
        <v>0</v>
      </c>
      <c r="R4">
        <v>5.3686412362334801</v>
      </c>
      <c r="S4">
        <v>3.8399824842105268</v>
      </c>
      <c r="T4">
        <v>0</v>
      </c>
      <c r="U4">
        <v>24.679797989606904</v>
      </c>
      <c r="V4">
        <v>0.96040000000000003</v>
      </c>
      <c r="W4">
        <v>4.8019999999999996</v>
      </c>
      <c r="X4">
        <v>14.408122065612565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2.6146891227180529</v>
      </c>
      <c r="AG4">
        <v>0</v>
      </c>
      <c r="AH4">
        <v>0</v>
      </c>
      <c r="AI4">
        <v>0</v>
      </c>
      <c r="AJ4">
        <v>0</v>
      </c>
      <c r="AK4">
        <v>16.002223130102443</v>
      </c>
      <c r="AL4">
        <v>0</v>
      </c>
      <c r="AM4">
        <v>0</v>
      </c>
      <c r="AN4">
        <v>0.569546</v>
      </c>
      <c r="AO4">
        <v>0</v>
      </c>
      <c r="AP4">
        <v>2.4533589903065449</v>
      </c>
      <c r="AQ4">
        <v>0</v>
      </c>
      <c r="AR4">
        <v>11.710349402717393</v>
      </c>
      <c r="AS4">
        <v>4.9148277944543572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396.76283587490758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1.920026508657884</v>
      </c>
      <c r="L5">
        <v>203.60326151381659</v>
      </c>
      <c r="M5">
        <v>27.109018198279767</v>
      </c>
      <c r="N5">
        <v>34.805292250727319</v>
      </c>
      <c r="O5">
        <v>0</v>
      </c>
      <c r="P5">
        <v>37.001299187463722</v>
      </c>
      <c r="Q5">
        <v>0</v>
      </c>
      <c r="R5">
        <v>4.1289549917400876</v>
      </c>
      <c r="S5">
        <v>3.8399824842105268</v>
      </c>
      <c r="T5">
        <v>0</v>
      </c>
      <c r="U5">
        <v>24.679797989606904</v>
      </c>
      <c r="V5">
        <v>0.96040000000000003</v>
      </c>
      <c r="W5">
        <v>4.8019999999999996</v>
      </c>
      <c r="X5">
        <v>14.408122065612565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2.6146891227180529</v>
      </c>
      <c r="AG5">
        <v>0</v>
      </c>
      <c r="AH5">
        <v>0</v>
      </c>
      <c r="AI5">
        <v>0</v>
      </c>
      <c r="AJ5">
        <v>0</v>
      </c>
      <c r="AK5">
        <v>16.002223130102443</v>
      </c>
      <c r="AL5">
        <v>0</v>
      </c>
      <c r="AM5">
        <v>0</v>
      </c>
      <c r="AN5">
        <v>0.569546</v>
      </c>
      <c r="AO5">
        <v>0</v>
      </c>
      <c r="AP5">
        <v>2.4533589903065449</v>
      </c>
      <c r="AQ5">
        <v>0</v>
      </c>
      <c r="AR5">
        <v>1.3011497972826089</v>
      </c>
      <c r="AS5">
        <v>4.9148277944543572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385.11395002497943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1.920026508657884</v>
      </c>
      <c r="L6">
        <v>203.60326151381659</v>
      </c>
      <c r="M6">
        <v>27.109018198279767</v>
      </c>
      <c r="N6">
        <v>34.805292250727319</v>
      </c>
      <c r="O6">
        <v>0</v>
      </c>
      <c r="P6">
        <v>37.001299187463722</v>
      </c>
      <c r="Q6">
        <v>0</v>
      </c>
      <c r="R6">
        <v>4.7997274017983909</v>
      </c>
      <c r="S6">
        <v>3.8399824842105268</v>
      </c>
      <c r="T6">
        <v>0</v>
      </c>
      <c r="U6">
        <v>24.679797989606904</v>
      </c>
      <c r="V6">
        <v>0.96040000000000003</v>
      </c>
      <c r="W6">
        <v>4.8019999999999996</v>
      </c>
      <c r="X6">
        <v>14.408122065612565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2.6146891227180529</v>
      </c>
      <c r="AG6">
        <v>0</v>
      </c>
      <c r="AH6">
        <v>0</v>
      </c>
      <c r="AI6">
        <v>0</v>
      </c>
      <c r="AJ6">
        <v>0</v>
      </c>
      <c r="AK6">
        <v>16.002223130102443</v>
      </c>
      <c r="AL6">
        <v>0</v>
      </c>
      <c r="AM6">
        <v>0</v>
      </c>
      <c r="AN6">
        <v>0.569546</v>
      </c>
      <c r="AO6">
        <v>0</v>
      </c>
      <c r="AP6">
        <v>2.4533589903065449</v>
      </c>
      <c r="AQ6">
        <v>0</v>
      </c>
      <c r="AR6">
        <v>0.81321870000000007</v>
      </c>
      <c r="AS6">
        <v>4.9148277944543572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385.29679133775511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1.920026508657884</v>
      </c>
      <c r="L7">
        <v>203.60326151381659</v>
      </c>
      <c r="M7">
        <v>27.109018198279767</v>
      </c>
      <c r="N7">
        <v>34.805292250727319</v>
      </c>
      <c r="O7">
        <v>0</v>
      </c>
      <c r="P7">
        <v>37.001299187463722</v>
      </c>
      <c r="Q7">
        <v>0</v>
      </c>
      <c r="R7">
        <v>4.7997274017983909</v>
      </c>
      <c r="S7">
        <v>3.8399824842105268</v>
      </c>
      <c r="T7">
        <v>0</v>
      </c>
      <c r="U7">
        <v>24.679797989606904</v>
      </c>
      <c r="V7">
        <v>0.96040000000000003</v>
      </c>
      <c r="W7">
        <v>4.8019999999999996</v>
      </c>
      <c r="X7">
        <v>14.406425426356591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2.6146891227180529</v>
      </c>
      <c r="AG7">
        <v>0</v>
      </c>
      <c r="AH7">
        <v>0</v>
      </c>
      <c r="AI7">
        <v>0</v>
      </c>
      <c r="AJ7">
        <v>0</v>
      </c>
      <c r="AK7">
        <v>16.002223130102443</v>
      </c>
      <c r="AL7">
        <v>0</v>
      </c>
      <c r="AM7">
        <v>0</v>
      </c>
      <c r="AN7">
        <v>0.569546</v>
      </c>
      <c r="AO7">
        <v>0</v>
      </c>
      <c r="AP7">
        <v>2.4533589903065449</v>
      </c>
      <c r="AQ7">
        <v>0</v>
      </c>
      <c r="AR7">
        <v>0.81321870000000007</v>
      </c>
      <c r="AS7">
        <v>4.9148277944543572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385.2950946984991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1.920026508657884</v>
      </c>
      <c r="L8">
        <v>203.60326151381659</v>
      </c>
      <c r="M8">
        <v>27.109018198279767</v>
      </c>
      <c r="N8">
        <v>34.805292250727319</v>
      </c>
      <c r="O8">
        <v>0</v>
      </c>
      <c r="P8">
        <v>37.001299187463722</v>
      </c>
      <c r="Q8">
        <v>0</v>
      </c>
      <c r="R8">
        <v>4.7997274017983909</v>
      </c>
      <c r="S8">
        <v>3.8399824842105268</v>
      </c>
      <c r="T8">
        <v>0</v>
      </c>
      <c r="U8">
        <v>24.679797989606904</v>
      </c>
      <c r="V8">
        <v>0.96040000000000003</v>
      </c>
      <c r="W8">
        <v>4.8019999999999996</v>
      </c>
      <c r="X8">
        <v>14.406425426356591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2.6146891227180529</v>
      </c>
      <c r="AG8">
        <v>0</v>
      </c>
      <c r="AH8">
        <v>0</v>
      </c>
      <c r="AI8">
        <v>0</v>
      </c>
      <c r="AJ8">
        <v>0</v>
      </c>
      <c r="AK8">
        <v>16.002223130102443</v>
      </c>
      <c r="AL8">
        <v>0</v>
      </c>
      <c r="AM8">
        <v>0</v>
      </c>
      <c r="AN8">
        <v>0.569546</v>
      </c>
      <c r="AO8">
        <v>0</v>
      </c>
      <c r="AP8">
        <v>2.4533589903065449</v>
      </c>
      <c r="AQ8">
        <v>0</v>
      </c>
      <c r="AR8">
        <v>0.81321870000000007</v>
      </c>
      <c r="AS8">
        <v>4.9148277944543572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385.2950946984991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1.920026508657884</v>
      </c>
      <c r="L9">
        <v>203.60326151381659</v>
      </c>
      <c r="M9">
        <v>28.229706373807723</v>
      </c>
      <c r="N9">
        <v>34.805292250727319</v>
      </c>
      <c r="O9">
        <v>0</v>
      </c>
      <c r="P9">
        <v>37.001299187463722</v>
      </c>
      <c r="Q9">
        <v>0</v>
      </c>
      <c r="R9">
        <v>4.7997274017983909</v>
      </c>
      <c r="S9">
        <v>3.8399824842105268</v>
      </c>
      <c r="T9">
        <v>0</v>
      </c>
      <c r="U9">
        <v>24.679797989606904</v>
      </c>
      <c r="V9">
        <v>0.96040000000000003</v>
      </c>
      <c r="W9">
        <v>4.8019999999999996</v>
      </c>
      <c r="X9">
        <v>14.406425426356591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2.6146891227180529</v>
      </c>
      <c r="AG9">
        <v>0</v>
      </c>
      <c r="AH9">
        <v>0</v>
      </c>
      <c r="AI9">
        <v>0</v>
      </c>
      <c r="AJ9">
        <v>0</v>
      </c>
      <c r="AK9">
        <v>16.002223130102443</v>
      </c>
      <c r="AL9">
        <v>0</v>
      </c>
      <c r="AM9">
        <v>0</v>
      </c>
      <c r="AN9">
        <v>0.569546</v>
      </c>
      <c r="AO9">
        <v>0</v>
      </c>
      <c r="AP9">
        <v>0.75487971292460643</v>
      </c>
      <c r="AQ9">
        <v>0</v>
      </c>
      <c r="AR9">
        <v>0.81321870000000007</v>
      </c>
      <c r="AS9">
        <v>1.5854282218257509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381.38790402401645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1.920026508657884</v>
      </c>
      <c r="L10">
        <v>203.60326151381659</v>
      </c>
      <c r="M10">
        <v>27.110833123517786</v>
      </c>
      <c r="N10">
        <v>34.805292250727319</v>
      </c>
      <c r="O10">
        <v>0</v>
      </c>
      <c r="P10">
        <v>37.001299187463722</v>
      </c>
      <c r="Q10">
        <v>0</v>
      </c>
      <c r="R10">
        <v>4.7997274017983909</v>
      </c>
      <c r="S10">
        <v>3.8399824842105268</v>
      </c>
      <c r="T10">
        <v>0</v>
      </c>
      <c r="U10">
        <v>24.679797989606904</v>
      </c>
      <c r="V10">
        <v>0.96040000000000003</v>
      </c>
      <c r="W10">
        <v>4.8019999999999996</v>
      </c>
      <c r="X10">
        <v>14.406425426356591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2.6146891227180529</v>
      </c>
      <c r="AG10">
        <v>0</v>
      </c>
      <c r="AH10">
        <v>0</v>
      </c>
      <c r="AI10">
        <v>0</v>
      </c>
      <c r="AJ10">
        <v>0</v>
      </c>
      <c r="AK10">
        <v>16.002223130102443</v>
      </c>
      <c r="AL10">
        <v>0</v>
      </c>
      <c r="AM10">
        <v>0</v>
      </c>
      <c r="AN10">
        <v>0.569546</v>
      </c>
      <c r="AO10">
        <v>0</v>
      </c>
      <c r="AP10">
        <v>0.75487971292460643</v>
      </c>
      <c r="AQ10">
        <v>0</v>
      </c>
      <c r="AR10">
        <v>0.81321870000000007</v>
      </c>
      <c r="AS10">
        <v>1.3872496940975321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380.07085224599837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1.920026508657884</v>
      </c>
      <c r="L11">
        <v>203.60326151381659</v>
      </c>
      <c r="M11">
        <v>27.110833123517786</v>
      </c>
      <c r="N11">
        <v>36.243360910543402</v>
      </c>
      <c r="O11">
        <v>0</v>
      </c>
      <c r="P11">
        <v>37.08934239712876</v>
      </c>
      <c r="Q11">
        <v>0</v>
      </c>
      <c r="R11">
        <v>4.7997274017983909</v>
      </c>
      <c r="S11">
        <v>3.8399824842105268</v>
      </c>
      <c r="T11">
        <v>0</v>
      </c>
      <c r="U11">
        <v>24.679797989606904</v>
      </c>
      <c r="V11">
        <v>0.96040000000000003</v>
      </c>
      <c r="W11">
        <v>4.8019999999999996</v>
      </c>
      <c r="X11">
        <v>14.406425426356591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2.6146891227180529</v>
      </c>
      <c r="AG11">
        <v>0</v>
      </c>
      <c r="AH11">
        <v>0</v>
      </c>
      <c r="AI11">
        <v>0</v>
      </c>
      <c r="AJ11">
        <v>0</v>
      </c>
      <c r="AK11">
        <v>16.002223130102443</v>
      </c>
      <c r="AL11">
        <v>0</v>
      </c>
      <c r="AM11">
        <v>0</v>
      </c>
      <c r="AN11">
        <v>0.569546</v>
      </c>
      <c r="AO11">
        <v>0</v>
      </c>
      <c r="AP11">
        <v>0.75487971292460643</v>
      </c>
      <c r="AQ11">
        <v>0</v>
      </c>
      <c r="AR11">
        <v>0.81321870000000007</v>
      </c>
      <c r="AS11">
        <v>1.3872496940975321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381.59696411547947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1.920026508657884</v>
      </c>
      <c r="L12">
        <v>203.60326151381659</v>
      </c>
      <c r="M12">
        <v>27.110833123517786</v>
      </c>
      <c r="N12">
        <v>34.812224631288544</v>
      </c>
      <c r="O12">
        <v>0</v>
      </c>
      <c r="P12">
        <v>37.006263387859711</v>
      </c>
      <c r="Q12">
        <v>0</v>
      </c>
      <c r="R12">
        <v>4.7997274017983909</v>
      </c>
      <c r="S12">
        <v>3.8399824842105268</v>
      </c>
      <c r="T12">
        <v>0</v>
      </c>
      <c r="U12">
        <v>24.679797989606904</v>
      </c>
      <c r="V12">
        <v>0.96040000000000003</v>
      </c>
      <c r="W12">
        <v>4.8019999999999996</v>
      </c>
      <c r="X12">
        <v>14.406425426356591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2.6146891227180529</v>
      </c>
      <c r="AG12">
        <v>0</v>
      </c>
      <c r="AH12">
        <v>0</v>
      </c>
      <c r="AI12">
        <v>0</v>
      </c>
      <c r="AJ12">
        <v>0</v>
      </c>
      <c r="AK12">
        <v>16.002223130102443</v>
      </c>
      <c r="AL12">
        <v>0</v>
      </c>
      <c r="AM12">
        <v>0</v>
      </c>
      <c r="AN12">
        <v>0.569546</v>
      </c>
      <c r="AO12">
        <v>0</v>
      </c>
      <c r="AP12">
        <v>0.75487971292460643</v>
      </c>
      <c r="AQ12">
        <v>0</v>
      </c>
      <c r="AR12">
        <v>0.81321870000000007</v>
      </c>
      <c r="AS12">
        <v>1.3872496940975321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380.08274882695554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1.920026508657884</v>
      </c>
      <c r="L13">
        <v>203.60326151381659</v>
      </c>
      <c r="M13">
        <v>27.110833123517786</v>
      </c>
      <c r="N13">
        <v>34.812224631288544</v>
      </c>
      <c r="O13">
        <v>0</v>
      </c>
      <c r="P13">
        <v>37.006263387859711</v>
      </c>
      <c r="Q13">
        <v>0</v>
      </c>
      <c r="R13">
        <v>4.7997274017983909</v>
      </c>
      <c r="S13">
        <v>3.8399824842105268</v>
      </c>
      <c r="T13">
        <v>0</v>
      </c>
      <c r="U13">
        <v>24.679797989606904</v>
      </c>
      <c r="V13">
        <v>0.96040000000000003</v>
      </c>
      <c r="W13">
        <v>4.8019999999999996</v>
      </c>
      <c r="X13">
        <v>14.406425426356591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2.6146891227180529</v>
      </c>
      <c r="AG13">
        <v>0</v>
      </c>
      <c r="AH13">
        <v>0</v>
      </c>
      <c r="AI13">
        <v>0</v>
      </c>
      <c r="AJ13">
        <v>0</v>
      </c>
      <c r="AK13">
        <v>16.002223130102443</v>
      </c>
      <c r="AL13">
        <v>0</v>
      </c>
      <c r="AM13">
        <v>0</v>
      </c>
      <c r="AN13">
        <v>0.569546</v>
      </c>
      <c r="AO13">
        <v>0</v>
      </c>
      <c r="AP13">
        <v>0.75487971292460643</v>
      </c>
      <c r="AQ13">
        <v>0</v>
      </c>
      <c r="AR13">
        <v>0.81321870000000007</v>
      </c>
      <c r="AS13">
        <v>1.5061568107344636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380.20165594359247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1.920026508657884</v>
      </c>
      <c r="L14">
        <v>203.60326151381659</v>
      </c>
      <c r="M14">
        <v>27.110833123517786</v>
      </c>
      <c r="N14">
        <v>34.812224631288544</v>
      </c>
      <c r="O14">
        <v>0</v>
      </c>
      <c r="P14">
        <v>37.006263387859711</v>
      </c>
      <c r="Q14">
        <v>0</v>
      </c>
      <c r="R14">
        <v>4.7997274017983909</v>
      </c>
      <c r="S14">
        <v>3.8399824842105268</v>
      </c>
      <c r="T14">
        <v>0</v>
      </c>
      <c r="U14">
        <v>24.679797989606904</v>
      </c>
      <c r="V14">
        <v>0.96040000000000003</v>
      </c>
      <c r="W14">
        <v>4.8019999999999996</v>
      </c>
      <c r="X14">
        <v>14.406425426356591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2.6146891227180529</v>
      </c>
      <c r="AG14">
        <v>0</v>
      </c>
      <c r="AH14">
        <v>0</v>
      </c>
      <c r="AI14">
        <v>0</v>
      </c>
      <c r="AJ14">
        <v>0</v>
      </c>
      <c r="AK14">
        <v>16.002223130102443</v>
      </c>
      <c r="AL14">
        <v>0</v>
      </c>
      <c r="AM14">
        <v>0</v>
      </c>
      <c r="AN14">
        <v>0.569546</v>
      </c>
      <c r="AO14">
        <v>0</v>
      </c>
      <c r="AP14">
        <v>0.75487971292460643</v>
      </c>
      <c r="AQ14">
        <v>0</v>
      </c>
      <c r="AR14">
        <v>0.81321870000000007</v>
      </c>
      <c r="AS14">
        <v>1.5061568107344636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380.20165594359247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1.920026508657884</v>
      </c>
      <c r="L15">
        <v>203.60326151381659</v>
      </c>
      <c r="M15">
        <v>27.110833123517786</v>
      </c>
      <c r="N15">
        <v>34.812224631288544</v>
      </c>
      <c r="O15">
        <v>0</v>
      </c>
      <c r="P15">
        <v>37.006263387859711</v>
      </c>
      <c r="Q15">
        <v>0</v>
      </c>
      <c r="R15">
        <v>4.7997274017983909</v>
      </c>
      <c r="S15">
        <v>3.8399824842105268</v>
      </c>
      <c r="T15">
        <v>0</v>
      </c>
      <c r="U15">
        <v>24.679797989606904</v>
      </c>
      <c r="V15">
        <v>0.96040000000000003</v>
      </c>
      <c r="W15">
        <v>4.8019999999999996</v>
      </c>
      <c r="X15">
        <v>14.406425426356591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2.6146891227180529</v>
      </c>
      <c r="AG15">
        <v>0</v>
      </c>
      <c r="AH15">
        <v>0</v>
      </c>
      <c r="AI15">
        <v>0</v>
      </c>
      <c r="AJ15">
        <v>0</v>
      </c>
      <c r="AK15">
        <v>16.002223130102443</v>
      </c>
      <c r="AL15">
        <v>0</v>
      </c>
      <c r="AM15">
        <v>0</v>
      </c>
      <c r="AN15">
        <v>0.569546</v>
      </c>
      <c r="AO15">
        <v>0</v>
      </c>
      <c r="AP15">
        <v>0.75487971292460643</v>
      </c>
      <c r="AQ15">
        <v>0</v>
      </c>
      <c r="AR15">
        <v>0.81321870000000007</v>
      </c>
      <c r="AS15">
        <v>1.5061568107344636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380.20165594359247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1.920026508657884</v>
      </c>
      <c r="L16">
        <v>203.60326151381659</v>
      </c>
      <c r="M16">
        <v>27.110833123517786</v>
      </c>
      <c r="N16">
        <v>34.812224631288544</v>
      </c>
      <c r="O16">
        <v>0</v>
      </c>
      <c r="P16">
        <v>37.006263387859711</v>
      </c>
      <c r="Q16">
        <v>0</v>
      </c>
      <c r="R16">
        <v>4.7997274017983909</v>
      </c>
      <c r="S16">
        <v>3.8399824842105268</v>
      </c>
      <c r="T16">
        <v>0</v>
      </c>
      <c r="U16">
        <v>24.679797989606904</v>
      </c>
      <c r="V16">
        <v>0.96040000000000003</v>
      </c>
      <c r="W16">
        <v>4.8019999999999996</v>
      </c>
      <c r="X16">
        <v>14.406425426356591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2.6146891227180529</v>
      </c>
      <c r="AG16">
        <v>0</v>
      </c>
      <c r="AH16">
        <v>0</v>
      </c>
      <c r="AI16">
        <v>0</v>
      </c>
      <c r="AJ16">
        <v>0</v>
      </c>
      <c r="AK16">
        <v>16.002223130102443</v>
      </c>
      <c r="AL16">
        <v>0</v>
      </c>
      <c r="AM16">
        <v>0</v>
      </c>
      <c r="AN16">
        <v>0.569546</v>
      </c>
      <c r="AO16">
        <v>0</v>
      </c>
      <c r="AP16">
        <v>0.75487971292460643</v>
      </c>
      <c r="AQ16">
        <v>0</v>
      </c>
      <c r="AR16">
        <v>0.81321870000000007</v>
      </c>
      <c r="AS16">
        <v>1.5061568107344636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380.20165594359247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1.920026508657884</v>
      </c>
      <c r="L17">
        <v>203.60326151381659</v>
      </c>
      <c r="M17">
        <v>27.110833123517786</v>
      </c>
      <c r="N17">
        <v>34.812224631288544</v>
      </c>
      <c r="O17">
        <v>0</v>
      </c>
      <c r="P17">
        <v>37.006263387859711</v>
      </c>
      <c r="Q17">
        <v>0</v>
      </c>
      <c r="R17">
        <v>4.7997274017983909</v>
      </c>
      <c r="S17">
        <v>3.8399824842105268</v>
      </c>
      <c r="T17">
        <v>0</v>
      </c>
      <c r="U17">
        <v>24.679797989606904</v>
      </c>
      <c r="V17">
        <v>0.96040000000000003</v>
      </c>
      <c r="W17">
        <v>4.8019999999999996</v>
      </c>
      <c r="X17">
        <v>14.406425426356591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2.6146891227180529</v>
      </c>
      <c r="AG17">
        <v>0</v>
      </c>
      <c r="AH17">
        <v>0</v>
      </c>
      <c r="AI17">
        <v>0</v>
      </c>
      <c r="AJ17">
        <v>0</v>
      </c>
      <c r="AK17">
        <v>16.002223130102443</v>
      </c>
      <c r="AL17">
        <v>0</v>
      </c>
      <c r="AM17">
        <v>0</v>
      </c>
      <c r="AN17">
        <v>0.569546</v>
      </c>
      <c r="AO17">
        <v>0</v>
      </c>
      <c r="AP17">
        <v>0.15097594258492128</v>
      </c>
      <c r="AQ17">
        <v>0</v>
      </c>
      <c r="AR17">
        <v>0.81321870000000007</v>
      </c>
      <c r="AS17">
        <v>1.5061568107344636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379.59775217325279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1.920026508657884</v>
      </c>
      <c r="L18">
        <v>203.60326151381659</v>
      </c>
      <c r="M18">
        <v>27.110833123517786</v>
      </c>
      <c r="N18">
        <v>34.812224631288544</v>
      </c>
      <c r="O18">
        <v>0</v>
      </c>
      <c r="P18">
        <v>37.006263387859711</v>
      </c>
      <c r="Q18">
        <v>0</v>
      </c>
      <c r="R18">
        <v>4.7997274017983909</v>
      </c>
      <c r="S18">
        <v>3.8399824842105268</v>
      </c>
      <c r="T18">
        <v>0</v>
      </c>
      <c r="U18">
        <v>24.679797989606904</v>
      </c>
      <c r="V18">
        <v>0.96040000000000003</v>
      </c>
      <c r="W18">
        <v>4.8019999999999996</v>
      </c>
      <c r="X18">
        <v>14.406425426356591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2.6146891227180529</v>
      </c>
      <c r="AG18">
        <v>0</v>
      </c>
      <c r="AH18">
        <v>0</v>
      </c>
      <c r="AI18">
        <v>0</v>
      </c>
      <c r="AJ18">
        <v>0</v>
      </c>
      <c r="AK18">
        <v>16.002223130102443</v>
      </c>
      <c r="AL18">
        <v>0</v>
      </c>
      <c r="AM18">
        <v>0</v>
      </c>
      <c r="AN18">
        <v>0.569546</v>
      </c>
      <c r="AO18">
        <v>0</v>
      </c>
      <c r="AP18">
        <v>0.15097594258492128</v>
      </c>
      <c r="AQ18">
        <v>0</v>
      </c>
      <c r="AR18">
        <v>0.81321870000000007</v>
      </c>
      <c r="AS18">
        <v>1.5061568107344636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379.59775217325279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1.920026508657884</v>
      </c>
      <c r="L19">
        <v>203.60326151381659</v>
      </c>
      <c r="M19">
        <v>27.110833123517786</v>
      </c>
      <c r="N19">
        <v>34.812224631288544</v>
      </c>
      <c r="O19">
        <v>0</v>
      </c>
      <c r="P19">
        <v>37.006263387859711</v>
      </c>
      <c r="Q19">
        <v>0</v>
      </c>
      <c r="R19">
        <v>4.7997274017983909</v>
      </c>
      <c r="S19">
        <v>3.8399824842105268</v>
      </c>
      <c r="T19">
        <v>0</v>
      </c>
      <c r="U19">
        <v>24.679797989606904</v>
      </c>
      <c r="V19">
        <v>0.96040000000000003</v>
      </c>
      <c r="W19">
        <v>4.8019999999999996</v>
      </c>
      <c r="X19">
        <v>14.406425426356591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2.6146891227180529</v>
      </c>
      <c r="AG19">
        <v>0</v>
      </c>
      <c r="AH19">
        <v>0</v>
      </c>
      <c r="AI19">
        <v>0</v>
      </c>
      <c r="AJ19">
        <v>0</v>
      </c>
      <c r="AK19">
        <v>16.002223130102443</v>
      </c>
      <c r="AL19">
        <v>0</v>
      </c>
      <c r="AM19">
        <v>0</v>
      </c>
      <c r="AN19">
        <v>0.569546</v>
      </c>
      <c r="AO19">
        <v>0</v>
      </c>
      <c r="AP19">
        <v>0.15097594258492128</v>
      </c>
      <c r="AQ19">
        <v>0</v>
      </c>
      <c r="AR19">
        <v>0.81321870000000007</v>
      </c>
      <c r="AS19">
        <v>1.5854282218257509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379.67702358434406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1.920026508657884</v>
      </c>
      <c r="L20">
        <v>203.60326151381659</v>
      </c>
      <c r="M20">
        <v>27.110833123517786</v>
      </c>
      <c r="N20">
        <v>34.812224631288544</v>
      </c>
      <c r="O20">
        <v>0</v>
      </c>
      <c r="P20">
        <v>37.006263387859711</v>
      </c>
      <c r="Q20">
        <v>0</v>
      </c>
      <c r="R20">
        <v>4.7997274017983909</v>
      </c>
      <c r="S20">
        <v>3.8399824842105268</v>
      </c>
      <c r="T20">
        <v>0</v>
      </c>
      <c r="U20">
        <v>24.679797989606904</v>
      </c>
      <c r="V20">
        <v>0.96040000000000003</v>
      </c>
      <c r="W20">
        <v>4.8019999999999996</v>
      </c>
      <c r="X20">
        <v>14.406425426356591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2.6146891227180529</v>
      </c>
      <c r="AG20">
        <v>0</v>
      </c>
      <c r="AH20">
        <v>0</v>
      </c>
      <c r="AI20">
        <v>0</v>
      </c>
      <c r="AJ20">
        <v>0</v>
      </c>
      <c r="AK20">
        <v>16.002223130102443</v>
      </c>
      <c r="AL20">
        <v>0</v>
      </c>
      <c r="AM20">
        <v>0</v>
      </c>
      <c r="AN20">
        <v>0.569546</v>
      </c>
      <c r="AO20">
        <v>0</v>
      </c>
      <c r="AP20">
        <v>0.15097594258492128</v>
      </c>
      <c r="AQ20">
        <v>4.3441005493650788</v>
      </c>
      <c r="AR20">
        <v>0.81321870000000007</v>
      </c>
      <c r="AS20">
        <v>1.5854282218257509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384.02112413370912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1.920026508657884</v>
      </c>
      <c r="L21">
        <v>203.60326151381659</v>
      </c>
      <c r="M21">
        <v>27.109018198279767</v>
      </c>
      <c r="N21">
        <v>34.805292250727319</v>
      </c>
      <c r="O21">
        <v>0</v>
      </c>
      <c r="P21">
        <v>37.001299187463722</v>
      </c>
      <c r="Q21">
        <v>0</v>
      </c>
      <c r="R21">
        <v>4.7997274017983909</v>
      </c>
      <c r="S21">
        <v>3.8399824842105268</v>
      </c>
      <c r="T21">
        <v>0</v>
      </c>
      <c r="U21">
        <v>24.679797989606904</v>
      </c>
      <c r="V21">
        <v>0.96040000000000003</v>
      </c>
      <c r="W21">
        <v>4.8019999999999996</v>
      </c>
      <c r="X21">
        <v>14.406425426356591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2.6146891227180529</v>
      </c>
      <c r="AG21">
        <v>0</v>
      </c>
      <c r="AH21">
        <v>0</v>
      </c>
      <c r="AI21">
        <v>0</v>
      </c>
      <c r="AJ21">
        <v>0</v>
      </c>
      <c r="AK21">
        <v>16.002223130102443</v>
      </c>
      <c r="AL21">
        <v>0</v>
      </c>
      <c r="AM21">
        <v>0</v>
      </c>
      <c r="AN21">
        <v>0.569546</v>
      </c>
      <c r="AO21">
        <v>0</v>
      </c>
      <c r="AP21">
        <v>0.15097594258492128</v>
      </c>
      <c r="AQ21">
        <v>4.5854392812698404</v>
      </c>
      <c r="AR21">
        <v>0.81321870000000007</v>
      </c>
      <c r="AS21">
        <v>1.78360674955397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384.44692988714695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1.920026508657884</v>
      </c>
      <c r="L22">
        <v>203.60326151381659</v>
      </c>
      <c r="M22">
        <v>27.109018198279767</v>
      </c>
      <c r="N22">
        <v>34.805292250727319</v>
      </c>
      <c r="O22">
        <v>0</v>
      </c>
      <c r="P22">
        <v>37.001299187463722</v>
      </c>
      <c r="Q22">
        <v>0</v>
      </c>
      <c r="R22">
        <v>4.7997274017983909</v>
      </c>
      <c r="S22">
        <v>3.8399824842105268</v>
      </c>
      <c r="T22">
        <v>0</v>
      </c>
      <c r="U22">
        <v>24.679797989606904</v>
      </c>
      <c r="V22">
        <v>0.96040000000000003</v>
      </c>
      <c r="W22">
        <v>4.8019999999999996</v>
      </c>
      <c r="X22">
        <v>14.406425426356591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4.8552044819953242</v>
      </c>
      <c r="AF22">
        <v>2.6146891227180529</v>
      </c>
      <c r="AG22">
        <v>0</v>
      </c>
      <c r="AH22">
        <v>0</v>
      </c>
      <c r="AI22">
        <v>0</v>
      </c>
      <c r="AJ22">
        <v>0</v>
      </c>
      <c r="AK22">
        <v>16.002223130102443</v>
      </c>
      <c r="AL22">
        <v>0</v>
      </c>
      <c r="AM22">
        <v>0</v>
      </c>
      <c r="AN22">
        <v>0.569546</v>
      </c>
      <c r="AO22">
        <v>0</v>
      </c>
      <c r="AP22">
        <v>0.15097594258492128</v>
      </c>
      <c r="AQ22">
        <v>9.1708788693650778</v>
      </c>
      <c r="AR22">
        <v>0.81321870000000007</v>
      </c>
      <c r="AS22">
        <v>1.78360674955397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393.88757395723752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1.920026508657884</v>
      </c>
      <c r="L23">
        <v>203.60326151381659</v>
      </c>
      <c r="M23">
        <v>27.109018198279767</v>
      </c>
      <c r="N23">
        <v>34.805292250727319</v>
      </c>
      <c r="O23">
        <v>0</v>
      </c>
      <c r="P23">
        <v>37.001299187463722</v>
      </c>
      <c r="Q23">
        <v>0</v>
      </c>
      <c r="R23">
        <v>4.7997274017983909</v>
      </c>
      <c r="S23">
        <v>3.8399824842105268</v>
      </c>
      <c r="T23">
        <v>0</v>
      </c>
      <c r="U23">
        <v>24.679797989606904</v>
      </c>
      <c r="V23">
        <v>0.96040000000000003</v>
      </c>
      <c r="W23">
        <v>3.8304126835306782</v>
      </c>
      <c r="X23">
        <v>9.9997991320520772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4.8552044819953242</v>
      </c>
      <c r="AF23">
        <v>2.6146891227180529</v>
      </c>
      <c r="AG23">
        <v>0</v>
      </c>
      <c r="AH23">
        <v>0</v>
      </c>
      <c r="AI23">
        <v>0</v>
      </c>
      <c r="AJ23">
        <v>0</v>
      </c>
      <c r="AK23">
        <v>16.002223130102443</v>
      </c>
      <c r="AL23">
        <v>0</v>
      </c>
      <c r="AM23">
        <v>0</v>
      </c>
      <c r="AN23">
        <v>0.569546</v>
      </c>
      <c r="AO23">
        <v>0</v>
      </c>
      <c r="AP23">
        <v>0.15097594258492128</v>
      </c>
      <c r="AQ23">
        <v>9.1708788693650778</v>
      </c>
      <c r="AR23">
        <v>0.81321870000000007</v>
      </c>
      <c r="AS23">
        <v>1.78360674955397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388.50936034646367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1.920026508657884</v>
      </c>
      <c r="L24">
        <v>203.60326151381659</v>
      </c>
      <c r="M24">
        <v>27.109018198279767</v>
      </c>
      <c r="N24">
        <v>34.805292250727319</v>
      </c>
      <c r="O24">
        <v>0</v>
      </c>
      <c r="P24">
        <v>37.001299187463722</v>
      </c>
      <c r="Q24">
        <v>0</v>
      </c>
      <c r="R24">
        <v>4.7997274017983909</v>
      </c>
      <c r="S24">
        <v>3.8399824842105268</v>
      </c>
      <c r="T24">
        <v>0</v>
      </c>
      <c r="U24">
        <v>24.679797989606904</v>
      </c>
      <c r="V24">
        <v>0.96040000000000003</v>
      </c>
      <c r="W24">
        <v>4.8005240480274436</v>
      </c>
      <c r="X24">
        <v>14.408122065612565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4.8552044819953242</v>
      </c>
      <c r="AF24">
        <v>2.6146891227180529</v>
      </c>
      <c r="AG24">
        <v>0</v>
      </c>
      <c r="AH24">
        <v>5.5806923200000007</v>
      </c>
      <c r="AI24">
        <v>0</v>
      </c>
      <c r="AJ24">
        <v>0</v>
      </c>
      <c r="AK24">
        <v>16.002223130102443</v>
      </c>
      <c r="AL24">
        <v>0</v>
      </c>
      <c r="AM24">
        <v>0</v>
      </c>
      <c r="AN24">
        <v>0.569546</v>
      </c>
      <c r="AO24">
        <v>0</v>
      </c>
      <c r="AP24">
        <v>0.15097594258492128</v>
      </c>
      <c r="AQ24">
        <v>9.1708788693650778</v>
      </c>
      <c r="AR24">
        <v>0.81321870000000007</v>
      </c>
      <c r="AS24">
        <v>1.78360674955397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399.46848696452099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1.9200232915487261</v>
      </c>
      <c r="L25">
        <v>203.60572435033686</v>
      </c>
      <c r="M25">
        <v>27.109018198279767</v>
      </c>
      <c r="N25">
        <v>34.805292250727319</v>
      </c>
      <c r="O25">
        <v>0</v>
      </c>
      <c r="P25">
        <v>37.001299187463722</v>
      </c>
      <c r="Q25">
        <v>0</v>
      </c>
      <c r="R25">
        <v>4.8008167088607596</v>
      </c>
      <c r="S25">
        <v>3.8398839120135362</v>
      </c>
      <c r="T25">
        <v>0</v>
      </c>
      <c r="U25">
        <v>24.679797989606904</v>
      </c>
      <c r="V25">
        <v>0.58031805736137654</v>
      </c>
      <c r="W25">
        <v>4.8005240480274436</v>
      </c>
      <c r="X25">
        <v>14.408122065612565</v>
      </c>
      <c r="Y25">
        <v>0</v>
      </c>
      <c r="Z25">
        <v>0</v>
      </c>
      <c r="AA25">
        <v>0</v>
      </c>
      <c r="AB25">
        <v>3.8808994403600896</v>
      </c>
      <c r="AC25">
        <v>0</v>
      </c>
      <c r="AD25">
        <v>0</v>
      </c>
      <c r="AE25">
        <v>4.8552044819953242</v>
      </c>
      <c r="AF25">
        <v>2.6146891227180529</v>
      </c>
      <c r="AG25">
        <v>0</v>
      </c>
      <c r="AH25">
        <v>11.161384640000001</v>
      </c>
      <c r="AI25">
        <v>0</v>
      </c>
      <c r="AJ25">
        <v>0</v>
      </c>
      <c r="AK25">
        <v>16.002223130102443</v>
      </c>
      <c r="AL25">
        <v>0</v>
      </c>
      <c r="AM25">
        <v>0</v>
      </c>
      <c r="AN25">
        <v>0.569546</v>
      </c>
      <c r="AO25">
        <v>0</v>
      </c>
      <c r="AP25">
        <v>0.15097594258492128</v>
      </c>
      <c r="AQ25">
        <v>13.756318150634918</v>
      </c>
      <c r="AR25">
        <v>0.81321870000000007</v>
      </c>
      <c r="AS25">
        <v>1.78360674955397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413.13888641778868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1.920020770791075</v>
      </c>
      <c r="L26">
        <v>203.60572435033686</v>
      </c>
      <c r="M26">
        <v>27.109018198279767</v>
      </c>
      <c r="N26">
        <v>34.805292250727319</v>
      </c>
      <c r="O26">
        <v>0</v>
      </c>
      <c r="P26">
        <v>37.001299187463722</v>
      </c>
      <c r="Q26">
        <v>0</v>
      </c>
      <c r="R26">
        <v>4.8008167088607596</v>
      </c>
      <c r="S26">
        <v>3.8398839120135362</v>
      </c>
      <c r="T26">
        <v>0</v>
      </c>
      <c r="U26">
        <v>24.679797989606904</v>
      </c>
      <c r="V26">
        <v>0.96022333101045299</v>
      </c>
      <c r="W26">
        <v>4.8000193922059342</v>
      </c>
      <c r="X26">
        <v>14.40838384870816</v>
      </c>
      <c r="Y26">
        <v>0</v>
      </c>
      <c r="Z26">
        <v>0</v>
      </c>
      <c r="AA26">
        <v>0</v>
      </c>
      <c r="AB26">
        <v>3.8808994403600896</v>
      </c>
      <c r="AC26">
        <v>0</v>
      </c>
      <c r="AD26">
        <v>2.6920538377744134</v>
      </c>
      <c r="AE26">
        <v>9.7104092707716294</v>
      </c>
      <c r="AF26">
        <v>5.2293779386409733</v>
      </c>
      <c r="AG26">
        <v>0</v>
      </c>
      <c r="AH26">
        <v>16.742076959999999</v>
      </c>
      <c r="AI26">
        <v>0</v>
      </c>
      <c r="AJ26">
        <v>0</v>
      </c>
      <c r="AK26">
        <v>16.002223130102443</v>
      </c>
      <c r="AL26">
        <v>0</v>
      </c>
      <c r="AM26">
        <v>0</v>
      </c>
      <c r="AN26">
        <v>0.569546</v>
      </c>
      <c r="AO26">
        <v>0</v>
      </c>
      <c r="AP26">
        <v>0.15097594258492128</v>
      </c>
      <c r="AQ26">
        <v>13.756318150634918</v>
      </c>
      <c r="AR26">
        <v>0.81321870000000007</v>
      </c>
      <c r="AS26">
        <v>1.78360674955397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429.26118606042786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1.9200187423737085</v>
      </c>
      <c r="L27">
        <v>203.60572435033686</v>
      </c>
      <c r="M27">
        <v>27.109018198279767</v>
      </c>
      <c r="N27">
        <v>34.805292250727319</v>
      </c>
      <c r="O27">
        <v>0</v>
      </c>
      <c r="P27">
        <v>37.001299187463722</v>
      </c>
      <c r="Q27">
        <v>0</v>
      </c>
      <c r="R27">
        <v>11.300384504283963</v>
      </c>
      <c r="S27">
        <v>3.8398839120135362</v>
      </c>
      <c r="T27">
        <v>0</v>
      </c>
      <c r="U27">
        <v>24.679797989606904</v>
      </c>
      <c r="V27">
        <v>5.344494969254419</v>
      </c>
      <c r="W27">
        <v>10.260385901256731</v>
      </c>
      <c r="X27">
        <v>43.471229200395285</v>
      </c>
      <c r="Y27">
        <v>0</v>
      </c>
      <c r="Z27">
        <v>0.32413500000000006</v>
      </c>
      <c r="AA27">
        <v>2.0713585839662447</v>
      </c>
      <c r="AB27">
        <v>7.7617991875468855</v>
      </c>
      <c r="AC27">
        <v>2.8517350703628086</v>
      </c>
      <c r="AD27">
        <v>5.3841076755488269</v>
      </c>
      <c r="AE27">
        <v>14.565613752766954</v>
      </c>
      <c r="AF27">
        <v>7.8440670613590262</v>
      </c>
      <c r="AG27">
        <v>0</v>
      </c>
      <c r="AH27">
        <v>22.322769280000003</v>
      </c>
      <c r="AI27">
        <v>0</v>
      </c>
      <c r="AJ27">
        <v>0</v>
      </c>
      <c r="AK27">
        <v>16.002223130102443</v>
      </c>
      <c r="AL27">
        <v>0</v>
      </c>
      <c r="AM27">
        <v>1.2176911845461365</v>
      </c>
      <c r="AN27">
        <v>0.569546</v>
      </c>
      <c r="AO27">
        <v>0</v>
      </c>
      <c r="AP27">
        <v>0.15097594258492128</v>
      </c>
      <c r="AQ27">
        <v>13.756318150634918</v>
      </c>
      <c r="AR27">
        <v>0.81321870000000007</v>
      </c>
      <c r="AS27">
        <v>1.78360674955397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500.75669467496527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1.9200170748879091</v>
      </c>
      <c r="L28">
        <v>203.60572435033686</v>
      </c>
      <c r="M28">
        <v>27.109018198279767</v>
      </c>
      <c r="N28">
        <v>34.805292250727319</v>
      </c>
      <c r="O28">
        <v>0</v>
      </c>
      <c r="P28">
        <v>37.001299187463722</v>
      </c>
      <c r="Q28">
        <v>0</v>
      </c>
      <c r="R28">
        <v>12.491081683088844</v>
      </c>
      <c r="S28">
        <v>3.8398839120135362</v>
      </c>
      <c r="T28">
        <v>0</v>
      </c>
      <c r="U28">
        <v>24.679797989606904</v>
      </c>
      <c r="V28">
        <v>5.3474683419391855</v>
      </c>
      <c r="W28">
        <v>10.260385901256731</v>
      </c>
      <c r="X28">
        <v>43.471229200395285</v>
      </c>
      <c r="Y28">
        <v>0</v>
      </c>
      <c r="Z28">
        <v>3.8429446704545454</v>
      </c>
      <c r="AA28">
        <v>4.1389935168776368</v>
      </c>
      <c r="AB28">
        <v>7.7617991875468855</v>
      </c>
      <c r="AC28">
        <v>8.5638350358881734</v>
      </c>
      <c r="AD28">
        <v>8.0761615133232389</v>
      </c>
      <c r="AE28">
        <v>14.565613752766954</v>
      </c>
      <c r="AF28">
        <v>10.458755877281947</v>
      </c>
      <c r="AG28">
        <v>0</v>
      </c>
      <c r="AH28">
        <v>33.484153919999997</v>
      </c>
      <c r="AI28">
        <v>0</v>
      </c>
      <c r="AJ28">
        <v>0</v>
      </c>
      <c r="AK28">
        <v>16.002223130102443</v>
      </c>
      <c r="AL28">
        <v>0</v>
      </c>
      <c r="AM28">
        <v>3.1047196136534132</v>
      </c>
      <c r="AN28">
        <v>0.569546</v>
      </c>
      <c r="AO28">
        <v>0</v>
      </c>
      <c r="AP28">
        <v>0.15097594258492128</v>
      </c>
      <c r="AQ28">
        <v>14.851625599999995</v>
      </c>
      <c r="AR28">
        <v>0.81321870000000007</v>
      </c>
      <c r="AS28">
        <v>1.78360674955397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532.69937130003018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1.9199900179869411</v>
      </c>
      <c r="L29">
        <v>203.60572435033686</v>
      </c>
      <c r="M29">
        <v>27.109018198279767</v>
      </c>
      <c r="N29">
        <v>34.805292250727319</v>
      </c>
      <c r="O29">
        <v>0</v>
      </c>
      <c r="P29">
        <v>37.001299187463722</v>
      </c>
      <c r="Q29">
        <v>0</v>
      </c>
      <c r="R29">
        <v>12.497291304887124</v>
      </c>
      <c r="S29">
        <v>3.8409284840336131</v>
      </c>
      <c r="T29">
        <v>0</v>
      </c>
      <c r="U29">
        <v>24.679797989606904</v>
      </c>
      <c r="V29">
        <v>5.3474683419391855</v>
      </c>
      <c r="W29">
        <v>10.260385901256731</v>
      </c>
      <c r="X29">
        <v>43.471229200395285</v>
      </c>
      <c r="Y29">
        <v>0</v>
      </c>
      <c r="Z29">
        <v>3.8429446704545454</v>
      </c>
      <c r="AA29">
        <v>8.1457926666666669</v>
      </c>
      <c r="AB29">
        <v>7.7617991875468855</v>
      </c>
      <c r="AC29">
        <v>8.5638350358881734</v>
      </c>
      <c r="AD29">
        <v>8.0761615133232389</v>
      </c>
      <c r="AE29">
        <v>14.565613752766954</v>
      </c>
      <c r="AF29">
        <v>10.458755877281947</v>
      </c>
      <c r="AG29">
        <v>0</v>
      </c>
      <c r="AH29">
        <v>39.064846240000001</v>
      </c>
      <c r="AI29">
        <v>1.1253968427337</v>
      </c>
      <c r="AJ29">
        <v>0</v>
      </c>
      <c r="AK29">
        <v>16.002223130102443</v>
      </c>
      <c r="AL29">
        <v>0</v>
      </c>
      <c r="AM29">
        <v>3.1047196136534132</v>
      </c>
      <c r="AN29">
        <v>0.569546</v>
      </c>
      <c r="AO29">
        <v>0</v>
      </c>
      <c r="AP29">
        <v>0.15097594258492128</v>
      </c>
      <c r="AQ29">
        <v>14.851625599999995</v>
      </c>
      <c r="AR29">
        <v>0.81321870000000007</v>
      </c>
      <c r="AS29">
        <v>1.78360674955397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543.41948674947048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1.9199900179869411</v>
      </c>
      <c r="L30">
        <v>240.09807923339011</v>
      </c>
      <c r="M30">
        <v>27.109018198279767</v>
      </c>
      <c r="N30">
        <v>34.805292250727319</v>
      </c>
      <c r="O30">
        <v>0</v>
      </c>
      <c r="P30">
        <v>37.001299187463722</v>
      </c>
      <c r="Q30">
        <v>0</v>
      </c>
      <c r="R30">
        <v>12.497291304887124</v>
      </c>
      <c r="S30">
        <v>3.8409284840336131</v>
      </c>
      <c r="T30">
        <v>0</v>
      </c>
      <c r="U30">
        <v>24.679797989606904</v>
      </c>
      <c r="V30">
        <v>5.3474683419391855</v>
      </c>
      <c r="W30">
        <v>10.260385901256731</v>
      </c>
      <c r="X30">
        <v>43.471229200395285</v>
      </c>
      <c r="Y30">
        <v>0</v>
      </c>
      <c r="Z30">
        <v>3.8429446704545454</v>
      </c>
      <c r="AA30">
        <v>8.1457926666666669</v>
      </c>
      <c r="AB30">
        <v>7.7617991875468855</v>
      </c>
      <c r="AC30">
        <v>8.5638350358881734</v>
      </c>
      <c r="AD30">
        <v>8.0761615133232389</v>
      </c>
      <c r="AE30">
        <v>14.565613752766954</v>
      </c>
      <c r="AF30">
        <v>10.458755877281947</v>
      </c>
      <c r="AG30">
        <v>0</v>
      </c>
      <c r="AH30">
        <v>40.460019320000008</v>
      </c>
      <c r="AI30">
        <v>4.8181985872741553</v>
      </c>
      <c r="AJ30">
        <v>0</v>
      </c>
      <c r="AK30">
        <v>16.002223130102443</v>
      </c>
      <c r="AL30">
        <v>0</v>
      </c>
      <c r="AM30">
        <v>3.1047196136534132</v>
      </c>
      <c r="AN30">
        <v>0.569546</v>
      </c>
      <c r="AO30">
        <v>0</v>
      </c>
      <c r="AP30">
        <v>0.15097594258492128</v>
      </c>
      <c r="AQ30">
        <v>14.851625599999995</v>
      </c>
      <c r="AR30">
        <v>1.1385063027173914</v>
      </c>
      <c r="AS30">
        <v>1.78360674955397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585.32510405978155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1.9200170748879091</v>
      </c>
      <c r="L31">
        <v>288.11802483503652</v>
      </c>
      <c r="M31">
        <v>27.109018198279767</v>
      </c>
      <c r="N31">
        <v>34.805292250727319</v>
      </c>
      <c r="O31">
        <v>0</v>
      </c>
      <c r="P31">
        <v>37.001299187463722</v>
      </c>
      <c r="Q31">
        <v>0</v>
      </c>
      <c r="R31">
        <v>12.497291304887124</v>
      </c>
      <c r="S31">
        <v>3.8409284840336131</v>
      </c>
      <c r="T31">
        <v>0</v>
      </c>
      <c r="U31">
        <v>24.679797989606904</v>
      </c>
      <c r="V31">
        <v>5.3474683419391855</v>
      </c>
      <c r="W31">
        <v>10.260385901256731</v>
      </c>
      <c r="X31">
        <v>43.471229200395285</v>
      </c>
      <c r="Y31">
        <v>0</v>
      </c>
      <c r="Z31">
        <v>3.8429446704545454</v>
      </c>
      <c r="AA31">
        <v>8.1457926666666669</v>
      </c>
      <c r="AB31">
        <v>7.7617991875468855</v>
      </c>
      <c r="AC31">
        <v>8.5638350358881734</v>
      </c>
      <c r="AD31">
        <v>8.0761615133232389</v>
      </c>
      <c r="AE31">
        <v>14.565613752766954</v>
      </c>
      <c r="AF31">
        <v>10.458755877281947</v>
      </c>
      <c r="AG31">
        <v>0</v>
      </c>
      <c r="AH31">
        <v>41.352930042111936</v>
      </c>
      <c r="AI31">
        <v>4.8181985872741553</v>
      </c>
      <c r="AJ31">
        <v>0</v>
      </c>
      <c r="AK31">
        <v>16.002223130102443</v>
      </c>
      <c r="AL31">
        <v>0</v>
      </c>
      <c r="AM31">
        <v>3.1047196136534132</v>
      </c>
      <c r="AN31">
        <v>0.569546</v>
      </c>
      <c r="AO31">
        <v>0</v>
      </c>
      <c r="AP31">
        <v>1.8494552199668599</v>
      </c>
      <c r="AQ31">
        <v>14.851625599999995</v>
      </c>
      <c r="AR31">
        <v>11.710349402717393</v>
      </c>
      <c r="AS31">
        <v>1.5854282218257509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646.31013129009443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1.9200250821278311</v>
      </c>
      <c r="L32">
        <v>326.53322898591136</v>
      </c>
      <c r="M32">
        <v>27.109018198279767</v>
      </c>
      <c r="N32">
        <v>34.805292250727319</v>
      </c>
      <c r="O32">
        <v>0</v>
      </c>
      <c r="P32">
        <v>37.001299187463722</v>
      </c>
      <c r="Q32">
        <v>0</v>
      </c>
      <c r="R32">
        <v>12.497291304887124</v>
      </c>
      <c r="S32">
        <v>3.5724252678391961</v>
      </c>
      <c r="T32">
        <v>0</v>
      </c>
      <c r="U32">
        <v>24.679797989606904</v>
      </c>
      <c r="V32">
        <v>5.3474683419391855</v>
      </c>
      <c r="W32">
        <v>10.260385901256731</v>
      </c>
      <c r="X32">
        <v>43.471229200395285</v>
      </c>
      <c r="Y32">
        <v>0</v>
      </c>
      <c r="Z32">
        <v>3.8429446704545454</v>
      </c>
      <c r="AA32">
        <v>8.1457926666666669</v>
      </c>
      <c r="AB32">
        <v>7.7617991875468855</v>
      </c>
      <c r="AC32">
        <v>8.5638350358881734</v>
      </c>
      <c r="AD32">
        <v>8.0761615133232389</v>
      </c>
      <c r="AE32">
        <v>14.565613752766954</v>
      </c>
      <c r="AF32">
        <v>10.458755877281947</v>
      </c>
      <c r="AG32">
        <v>0</v>
      </c>
      <c r="AH32">
        <v>41.352930042111936</v>
      </c>
      <c r="AI32">
        <v>4.8181985872741553</v>
      </c>
      <c r="AJ32">
        <v>0</v>
      </c>
      <c r="AK32">
        <v>16.002223130102443</v>
      </c>
      <c r="AL32">
        <v>0</v>
      </c>
      <c r="AM32">
        <v>3.1047196136534132</v>
      </c>
      <c r="AN32">
        <v>0.569546</v>
      </c>
      <c r="AO32">
        <v>0</v>
      </c>
      <c r="AP32">
        <v>1.8494552199668599</v>
      </c>
      <c r="AQ32">
        <v>14.851625599999995</v>
      </c>
      <c r="AR32">
        <v>11.710349402717393</v>
      </c>
      <c r="AS32">
        <v>1.5854282218257509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684.45684023201488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8.9800396374906075</v>
      </c>
      <c r="L33">
        <v>370.39389870216792</v>
      </c>
      <c r="M33">
        <v>27.109018198279767</v>
      </c>
      <c r="N33">
        <v>34.805292250727319</v>
      </c>
      <c r="O33">
        <v>0</v>
      </c>
      <c r="P33">
        <v>37.001299187463722</v>
      </c>
      <c r="Q33">
        <v>0</v>
      </c>
      <c r="R33">
        <v>12.497291304887124</v>
      </c>
      <c r="S33">
        <v>7.3911301449937676</v>
      </c>
      <c r="T33">
        <v>0</v>
      </c>
      <c r="U33">
        <v>24.679797989606904</v>
      </c>
      <c r="V33">
        <v>5.3474683419391855</v>
      </c>
      <c r="W33">
        <v>10.260385901256731</v>
      </c>
      <c r="X33">
        <v>43.471229200395285</v>
      </c>
      <c r="Y33">
        <v>0</v>
      </c>
      <c r="Z33">
        <v>3.8429446704545454</v>
      </c>
      <c r="AA33">
        <v>4.1389935168776368</v>
      </c>
      <c r="AB33">
        <v>7.7617991875468855</v>
      </c>
      <c r="AC33">
        <v>8.5638350358881734</v>
      </c>
      <c r="AD33">
        <v>8.0761615133232389</v>
      </c>
      <c r="AE33">
        <v>14.565613752766954</v>
      </c>
      <c r="AF33">
        <v>10.458755877281947</v>
      </c>
      <c r="AG33">
        <v>0</v>
      </c>
      <c r="AH33">
        <v>34.879327000000004</v>
      </c>
      <c r="AI33">
        <v>4.8181985872741553</v>
      </c>
      <c r="AJ33">
        <v>0</v>
      </c>
      <c r="AK33">
        <v>16.002223130102443</v>
      </c>
      <c r="AL33">
        <v>0</v>
      </c>
      <c r="AM33">
        <v>3.1047196136534132</v>
      </c>
      <c r="AN33">
        <v>0.569546</v>
      </c>
      <c r="AO33">
        <v>0</v>
      </c>
      <c r="AP33">
        <v>1.8494552199668599</v>
      </c>
      <c r="AQ33">
        <v>14.851625599999995</v>
      </c>
      <c r="AR33">
        <v>1.9517250027173916</v>
      </c>
      <c r="AS33">
        <v>1.5854282218257509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718.95720278888791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8.9800727159344742</v>
      </c>
      <c r="L34">
        <v>370.39389870216792</v>
      </c>
      <c r="M34">
        <v>27.109018198279767</v>
      </c>
      <c r="N34">
        <v>34.805292250727319</v>
      </c>
      <c r="O34">
        <v>0</v>
      </c>
      <c r="P34">
        <v>37.001299187463722</v>
      </c>
      <c r="Q34">
        <v>0</v>
      </c>
      <c r="R34">
        <v>12.497291304887124</v>
      </c>
      <c r="S34">
        <v>7.7784814422090722</v>
      </c>
      <c r="T34">
        <v>0</v>
      </c>
      <c r="U34">
        <v>24.679797989606904</v>
      </c>
      <c r="V34">
        <v>5.3474683419391855</v>
      </c>
      <c r="W34">
        <v>10.260385901256731</v>
      </c>
      <c r="X34">
        <v>43.471229200395285</v>
      </c>
      <c r="Y34">
        <v>0</v>
      </c>
      <c r="Z34">
        <v>1.9214721818181821</v>
      </c>
      <c r="AA34">
        <v>4.1389935168776368</v>
      </c>
      <c r="AB34">
        <v>7.7617991875468855</v>
      </c>
      <c r="AC34">
        <v>2.8517350703628086</v>
      </c>
      <c r="AD34">
        <v>5.3841076755488269</v>
      </c>
      <c r="AE34">
        <v>9.7104092707716294</v>
      </c>
      <c r="AF34">
        <v>5.2293779386409733</v>
      </c>
      <c r="AG34">
        <v>0</v>
      </c>
      <c r="AH34">
        <v>25.754894983167897</v>
      </c>
      <c r="AI34">
        <v>4.8181985872741553</v>
      </c>
      <c r="AJ34">
        <v>0</v>
      </c>
      <c r="AK34">
        <v>16.002223130102443</v>
      </c>
      <c r="AL34">
        <v>0</v>
      </c>
      <c r="AM34">
        <v>1.453373369092273</v>
      </c>
      <c r="AN34">
        <v>0.569546</v>
      </c>
      <c r="AO34">
        <v>0</v>
      </c>
      <c r="AP34">
        <v>1.8494552199668599</v>
      </c>
      <c r="AQ34">
        <v>13.756318150634918</v>
      </c>
      <c r="AR34">
        <v>1.3011497972826089</v>
      </c>
      <c r="AS34">
        <v>1.5854282218257509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686.41271753578144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8.9800727159344742</v>
      </c>
      <c r="L35">
        <v>370.39389870216792</v>
      </c>
      <c r="M35">
        <v>27.109018198279767</v>
      </c>
      <c r="N35">
        <v>34.805292250727319</v>
      </c>
      <c r="O35">
        <v>0</v>
      </c>
      <c r="P35">
        <v>37.001299187463722</v>
      </c>
      <c r="Q35">
        <v>0</v>
      </c>
      <c r="R35">
        <v>12.497291304887124</v>
      </c>
      <c r="S35">
        <v>7.7794983524552546</v>
      </c>
      <c r="T35">
        <v>0</v>
      </c>
      <c r="U35">
        <v>24.679797989606904</v>
      </c>
      <c r="V35">
        <v>5.3474683419391855</v>
      </c>
      <c r="W35">
        <v>10.260385901256731</v>
      </c>
      <c r="X35">
        <v>43.471229200395285</v>
      </c>
      <c r="Y35">
        <v>0</v>
      </c>
      <c r="Z35">
        <v>1.9214721818181821</v>
      </c>
      <c r="AA35">
        <v>2.5601062666666667</v>
      </c>
      <c r="AB35">
        <v>7.7617991875468855</v>
      </c>
      <c r="AC35">
        <v>0</v>
      </c>
      <c r="AD35">
        <v>2.6920538377744134</v>
      </c>
      <c r="AE35">
        <v>9.7104092707716294</v>
      </c>
      <c r="AF35">
        <v>2.6146891227180529</v>
      </c>
      <c r="AG35">
        <v>0</v>
      </c>
      <c r="AH35">
        <v>22.322769280000003</v>
      </c>
      <c r="AI35">
        <v>4.8181985872741553</v>
      </c>
      <c r="AJ35">
        <v>0</v>
      </c>
      <c r="AK35">
        <v>16.002223130102443</v>
      </c>
      <c r="AL35">
        <v>0</v>
      </c>
      <c r="AM35">
        <v>0</v>
      </c>
      <c r="AN35">
        <v>0.569546</v>
      </c>
      <c r="AO35">
        <v>0</v>
      </c>
      <c r="AP35">
        <v>0.15097594258492128</v>
      </c>
      <c r="AQ35">
        <v>13.756318150634918</v>
      </c>
      <c r="AR35">
        <v>1.3011497972826089</v>
      </c>
      <c r="AS35">
        <v>1.5854282218257509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670.09239112211446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8.9800727159344742</v>
      </c>
      <c r="L36">
        <v>370.39389870216792</v>
      </c>
      <c r="M36">
        <v>27.109018198279767</v>
      </c>
      <c r="N36">
        <v>34.805292250727319</v>
      </c>
      <c r="O36">
        <v>0</v>
      </c>
      <c r="P36">
        <v>37.001299187463722</v>
      </c>
      <c r="Q36">
        <v>0</v>
      </c>
      <c r="R36">
        <v>12.497291304887124</v>
      </c>
      <c r="S36">
        <v>7.7794983524552546</v>
      </c>
      <c r="T36">
        <v>0</v>
      </c>
      <c r="U36">
        <v>24.679797989606904</v>
      </c>
      <c r="V36">
        <v>5.3474683419391855</v>
      </c>
      <c r="W36">
        <v>10.260385901256731</v>
      </c>
      <c r="X36">
        <v>43.471229200395285</v>
      </c>
      <c r="Y36">
        <v>0</v>
      </c>
      <c r="Z36">
        <v>1.9214721818181821</v>
      </c>
      <c r="AA36">
        <v>0</v>
      </c>
      <c r="AB36">
        <v>7.7617991875468855</v>
      </c>
      <c r="AC36">
        <v>0</v>
      </c>
      <c r="AD36">
        <v>0</v>
      </c>
      <c r="AE36">
        <v>9.7104092707716294</v>
      </c>
      <c r="AF36">
        <v>2.6146891227180529</v>
      </c>
      <c r="AG36">
        <v>0</v>
      </c>
      <c r="AH36">
        <v>11.161384640000001</v>
      </c>
      <c r="AI36">
        <v>1.1253968427337</v>
      </c>
      <c r="AJ36">
        <v>0</v>
      </c>
      <c r="AK36">
        <v>16.002223130102443</v>
      </c>
      <c r="AL36">
        <v>0</v>
      </c>
      <c r="AM36">
        <v>0</v>
      </c>
      <c r="AN36">
        <v>0.569546</v>
      </c>
      <c r="AO36">
        <v>0</v>
      </c>
      <c r="AP36">
        <v>0.15097594258492128</v>
      </c>
      <c r="AQ36">
        <v>13.756318150634918</v>
      </c>
      <c r="AR36">
        <v>1.6264374000000001</v>
      </c>
      <c r="AS36">
        <v>1.5854282218257509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650.31133223585027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8.9800396374906075</v>
      </c>
      <c r="L37">
        <v>370.39389870216792</v>
      </c>
      <c r="M37">
        <v>27.109018198279767</v>
      </c>
      <c r="N37">
        <v>34.805292250727319</v>
      </c>
      <c r="O37">
        <v>0</v>
      </c>
      <c r="P37">
        <v>37.001299187463722</v>
      </c>
      <c r="Q37">
        <v>0</v>
      </c>
      <c r="R37">
        <v>12.497291304887124</v>
      </c>
      <c r="S37">
        <v>7.7794983524552546</v>
      </c>
      <c r="T37">
        <v>0</v>
      </c>
      <c r="U37">
        <v>24.679797989606904</v>
      </c>
      <c r="V37">
        <v>5.3474683419391855</v>
      </c>
      <c r="W37">
        <v>10.260385901256731</v>
      </c>
      <c r="X37">
        <v>43.471229200395285</v>
      </c>
      <c r="Y37">
        <v>0</v>
      </c>
      <c r="Z37">
        <v>1.9214721818181821</v>
      </c>
      <c r="AA37">
        <v>0</v>
      </c>
      <c r="AB37">
        <v>3.8808994403600896</v>
      </c>
      <c r="AC37">
        <v>0</v>
      </c>
      <c r="AD37">
        <v>0</v>
      </c>
      <c r="AE37">
        <v>9.7104092707716294</v>
      </c>
      <c r="AF37">
        <v>2.6146891227180529</v>
      </c>
      <c r="AG37">
        <v>0</v>
      </c>
      <c r="AH37">
        <v>6.8921549047518491</v>
      </c>
      <c r="AI37">
        <v>0</v>
      </c>
      <c r="AJ37">
        <v>0</v>
      </c>
      <c r="AK37">
        <v>16.002223130102443</v>
      </c>
      <c r="AL37">
        <v>0</v>
      </c>
      <c r="AM37">
        <v>0</v>
      </c>
      <c r="AN37">
        <v>0.569546</v>
      </c>
      <c r="AO37">
        <v>0</v>
      </c>
      <c r="AP37">
        <v>0.15097594258492128</v>
      </c>
      <c r="AQ37">
        <v>13.756318150634918</v>
      </c>
      <c r="AR37">
        <v>6.5057496000000006</v>
      </c>
      <c r="AS37">
        <v>1.5061568107344636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645.83581362114626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8.9799367239382253</v>
      </c>
      <c r="L38">
        <v>370.39389870216792</v>
      </c>
      <c r="M38">
        <v>27.109018198279767</v>
      </c>
      <c r="N38">
        <v>34.805292250727319</v>
      </c>
      <c r="O38">
        <v>0</v>
      </c>
      <c r="P38">
        <v>37.001299187463722</v>
      </c>
      <c r="Q38">
        <v>0</v>
      </c>
      <c r="R38">
        <v>12.497291304887124</v>
      </c>
      <c r="S38">
        <v>7.7784814422090722</v>
      </c>
      <c r="T38">
        <v>0</v>
      </c>
      <c r="U38">
        <v>24.679797989606904</v>
      </c>
      <c r="V38">
        <v>5.3474683419391855</v>
      </c>
      <c r="W38">
        <v>10.260385901256731</v>
      </c>
      <c r="X38">
        <v>43.471229200395285</v>
      </c>
      <c r="Y38">
        <v>0</v>
      </c>
      <c r="Z38">
        <v>1.9214721818181821</v>
      </c>
      <c r="AA38">
        <v>0</v>
      </c>
      <c r="AB38">
        <v>0</v>
      </c>
      <c r="AC38">
        <v>0</v>
      </c>
      <c r="AD38">
        <v>0</v>
      </c>
      <c r="AE38">
        <v>9.7104092707716294</v>
      </c>
      <c r="AF38">
        <v>2.6146891227180529</v>
      </c>
      <c r="AG38">
        <v>0</v>
      </c>
      <c r="AH38">
        <v>0</v>
      </c>
      <c r="AI38">
        <v>0</v>
      </c>
      <c r="AJ38">
        <v>0</v>
      </c>
      <c r="AK38">
        <v>16.002223130102443</v>
      </c>
      <c r="AL38">
        <v>0</v>
      </c>
      <c r="AM38">
        <v>0</v>
      </c>
      <c r="AN38">
        <v>0.569546</v>
      </c>
      <c r="AO38">
        <v>0</v>
      </c>
      <c r="AP38">
        <v>0.15097594258492128</v>
      </c>
      <c r="AQ38">
        <v>13.756318150634918</v>
      </c>
      <c r="AR38">
        <v>6.5057496000000006</v>
      </c>
      <c r="AS38">
        <v>1.5061568107344636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635.0616394522358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8.9800363581544413</v>
      </c>
      <c r="L39">
        <v>370.39389870216792</v>
      </c>
      <c r="M39">
        <v>27.109018198279767</v>
      </c>
      <c r="N39">
        <v>34.805292250727319</v>
      </c>
      <c r="O39">
        <v>0</v>
      </c>
      <c r="P39">
        <v>37.001299187463722</v>
      </c>
      <c r="Q39">
        <v>0</v>
      </c>
      <c r="R39">
        <v>12.497291304887124</v>
      </c>
      <c r="S39">
        <v>7.7784814422090722</v>
      </c>
      <c r="T39">
        <v>0</v>
      </c>
      <c r="U39">
        <v>24.679797989606904</v>
      </c>
      <c r="V39">
        <v>5.3474683419391855</v>
      </c>
      <c r="W39">
        <v>10.260385901256731</v>
      </c>
      <c r="X39">
        <v>43.471229200395285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9.7104092707716294</v>
      </c>
      <c r="AF39">
        <v>2.6146891227180529</v>
      </c>
      <c r="AG39">
        <v>0</v>
      </c>
      <c r="AH39">
        <v>0</v>
      </c>
      <c r="AI39">
        <v>0</v>
      </c>
      <c r="AJ39">
        <v>0</v>
      </c>
      <c r="AK39">
        <v>16.002223130102443</v>
      </c>
      <c r="AL39">
        <v>0</v>
      </c>
      <c r="AM39">
        <v>0</v>
      </c>
      <c r="AN39">
        <v>0.569546</v>
      </c>
      <c r="AO39">
        <v>0</v>
      </c>
      <c r="AP39">
        <v>0.15097594258492128</v>
      </c>
      <c r="AQ39">
        <v>13.756318150634918</v>
      </c>
      <c r="AR39">
        <v>11.710349402717393</v>
      </c>
      <c r="AS39">
        <v>1.3872496940975321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638.2259595907143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8.9800727159344742</v>
      </c>
      <c r="L40">
        <v>370.39389870216792</v>
      </c>
      <c r="M40">
        <v>27.109018198279767</v>
      </c>
      <c r="N40">
        <v>34.805292250727319</v>
      </c>
      <c r="O40">
        <v>0</v>
      </c>
      <c r="P40">
        <v>37.001299187463722</v>
      </c>
      <c r="Q40">
        <v>0</v>
      </c>
      <c r="R40">
        <v>12.497291304887124</v>
      </c>
      <c r="S40">
        <v>7.7784814422090722</v>
      </c>
      <c r="T40">
        <v>0</v>
      </c>
      <c r="U40">
        <v>24.679797989606904</v>
      </c>
      <c r="V40">
        <v>5.3474683419391855</v>
      </c>
      <c r="W40">
        <v>10.260385901256731</v>
      </c>
      <c r="X40">
        <v>43.471229200395285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9.7104092707716294</v>
      </c>
      <c r="AF40">
        <v>2.6146891227180529</v>
      </c>
      <c r="AG40">
        <v>0</v>
      </c>
      <c r="AH40">
        <v>0</v>
      </c>
      <c r="AI40">
        <v>0</v>
      </c>
      <c r="AJ40">
        <v>0</v>
      </c>
      <c r="AK40">
        <v>16.002223130102443</v>
      </c>
      <c r="AL40">
        <v>0</v>
      </c>
      <c r="AM40">
        <v>0</v>
      </c>
      <c r="AN40">
        <v>0.569546</v>
      </c>
      <c r="AO40">
        <v>0</v>
      </c>
      <c r="AP40">
        <v>0.15097594258492128</v>
      </c>
      <c r="AQ40">
        <v>13.756318150634918</v>
      </c>
      <c r="AR40">
        <v>11.710349402717393</v>
      </c>
      <c r="AS40">
        <v>1.3872496940975321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638.2259959484943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8.979972902836451</v>
      </c>
      <c r="L41">
        <v>370.39389870216792</v>
      </c>
      <c r="M41">
        <v>27.109018198279767</v>
      </c>
      <c r="N41">
        <v>34.805292250727319</v>
      </c>
      <c r="O41">
        <v>0</v>
      </c>
      <c r="P41">
        <v>37.001299187463722</v>
      </c>
      <c r="Q41">
        <v>0</v>
      </c>
      <c r="R41">
        <v>12.497291304887124</v>
      </c>
      <c r="S41">
        <v>7.7794983524552546</v>
      </c>
      <c r="T41">
        <v>0</v>
      </c>
      <c r="U41">
        <v>24.679797989606904</v>
      </c>
      <c r="V41">
        <v>5.3474683419391855</v>
      </c>
      <c r="W41">
        <v>10.260385901256731</v>
      </c>
      <c r="X41">
        <v>43.471229200395285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4.8552044819953242</v>
      </c>
      <c r="AF41">
        <v>2.6146891227180529</v>
      </c>
      <c r="AG41">
        <v>0</v>
      </c>
      <c r="AH41">
        <v>0</v>
      </c>
      <c r="AI41">
        <v>0</v>
      </c>
      <c r="AJ41">
        <v>0</v>
      </c>
      <c r="AK41">
        <v>16.002223130102443</v>
      </c>
      <c r="AL41">
        <v>0</v>
      </c>
      <c r="AM41">
        <v>0</v>
      </c>
      <c r="AN41">
        <v>0.569546</v>
      </c>
      <c r="AO41">
        <v>0</v>
      </c>
      <c r="AP41">
        <v>0.15097594258492128</v>
      </c>
      <c r="AQ41">
        <v>11.027332069365077</v>
      </c>
      <c r="AR41">
        <v>0.97586250135869579</v>
      </c>
      <c r="AS41">
        <v>1.3872496940975321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619.90823527423777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8.9900376165761404</v>
      </c>
      <c r="L42">
        <v>370.39389870216792</v>
      </c>
      <c r="M42">
        <v>27.109018198279767</v>
      </c>
      <c r="N42">
        <v>34.805292250727319</v>
      </c>
      <c r="O42">
        <v>0</v>
      </c>
      <c r="P42">
        <v>37.001299187463722</v>
      </c>
      <c r="Q42">
        <v>0</v>
      </c>
      <c r="R42">
        <v>12.497291304887124</v>
      </c>
      <c r="S42">
        <v>7.7794983524552546</v>
      </c>
      <c r="T42">
        <v>0</v>
      </c>
      <c r="U42">
        <v>24.679797989606904</v>
      </c>
      <c r="V42">
        <v>5.3474683419391855</v>
      </c>
      <c r="W42">
        <v>10.260385901256731</v>
      </c>
      <c r="X42">
        <v>43.471229200395285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4.8552044819953242</v>
      </c>
      <c r="AF42">
        <v>2.6146891227180529</v>
      </c>
      <c r="AG42">
        <v>0</v>
      </c>
      <c r="AH42">
        <v>0</v>
      </c>
      <c r="AI42">
        <v>0</v>
      </c>
      <c r="AJ42">
        <v>0</v>
      </c>
      <c r="AK42">
        <v>16.002223130102443</v>
      </c>
      <c r="AL42">
        <v>0</v>
      </c>
      <c r="AM42">
        <v>0</v>
      </c>
      <c r="AN42">
        <v>0.569546</v>
      </c>
      <c r="AO42">
        <v>0</v>
      </c>
      <c r="AP42">
        <v>0.15097594258492128</v>
      </c>
      <c r="AQ42">
        <v>9.1708788693650778</v>
      </c>
      <c r="AR42">
        <v>0.97586250135869579</v>
      </c>
      <c r="AS42">
        <v>1.3872496940975321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618.0618467879774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1.9200170748879091</v>
      </c>
      <c r="L43">
        <v>330.76654696708601</v>
      </c>
      <c r="M43">
        <v>27.109018198279767</v>
      </c>
      <c r="N43">
        <v>34.805292250727319</v>
      </c>
      <c r="O43">
        <v>0</v>
      </c>
      <c r="P43">
        <v>37.001299187463722</v>
      </c>
      <c r="Q43">
        <v>0</v>
      </c>
      <c r="R43">
        <v>12.497291304887124</v>
      </c>
      <c r="S43">
        <v>3.8409284840336131</v>
      </c>
      <c r="T43">
        <v>0</v>
      </c>
      <c r="U43">
        <v>24.679797989606904</v>
      </c>
      <c r="V43">
        <v>5.3474683419391855</v>
      </c>
      <c r="W43">
        <v>10.260385901256731</v>
      </c>
      <c r="X43">
        <v>43.471229200395285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4.8552044819953242</v>
      </c>
      <c r="AF43">
        <v>2.6146891227180529</v>
      </c>
      <c r="AG43">
        <v>0</v>
      </c>
      <c r="AH43">
        <v>0</v>
      </c>
      <c r="AI43">
        <v>0</v>
      </c>
      <c r="AJ43">
        <v>0</v>
      </c>
      <c r="AK43">
        <v>16.002223130102443</v>
      </c>
      <c r="AL43">
        <v>0</v>
      </c>
      <c r="AM43">
        <v>0</v>
      </c>
      <c r="AN43">
        <v>0.569546</v>
      </c>
      <c r="AO43">
        <v>0</v>
      </c>
      <c r="AP43">
        <v>0.15097594258492128</v>
      </c>
      <c r="AQ43">
        <v>9.1708788693650778</v>
      </c>
      <c r="AR43">
        <v>0.97586250135869579</v>
      </c>
      <c r="AS43">
        <v>1.3872496940975321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567.42590464278567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1.9200170748879091</v>
      </c>
      <c r="L44">
        <v>307.32852022870901</v>
      </c>
      <c r="M44">
        <v>27.109018198279767</v>
      </c>
      <c r="N44">
        <v>34.805292250727319</v>
      </c>
      <c r="O44">
        <v>0</v>
      </c>
      <c r="P44">
        <v>37.001299187463722</v>
      </c>
      <c r="Q44">
        <v>0</v>
      </c>
      <c r="R44">
        <v>12.497291304887124</v>
      </c>
      <c r="S44">
        <v>3.8409284840336131</v>
      </c>
      <c r="T44">
        <v>0</v>
      </c>
      <c r="U44">
        <v>24.679797989606904</v>
      </c>
      <c r="V44">
        <v>5.3474683419391855</v>
      </c>
      <c r="W44">
        <v>10.260385901256731</v>
      </c>
      <c r="X44">
        <v>43.471229200395285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4.8552044819953242</v>
      </c>
      <c r="AF44">
        <v>2.6146891227180529</v>
      </c>
      <c r="AG44">
        <v>0</v>
      </c>
      <c r="AH44">
        <v>0</v>
      </c>
      <c r="AI44">
        <v>0</v>
      </c>
      <c r="AJ44">
        <v>0</v>
      </c>
      <c r="AK44">
        <v>16.002223130102443</v>
      </c>
      <c r="AL44">
        <v>0</v>
      </c>
      <c r="AM44">
        <v>0</v>
      </c>
      <c r="AN44">
        <v>0.569546</v>
      </c>
      <c r="AO44">
        <v>0</v>
      </c>
      <c r="AP44">
        <v>0.15097594258492128</v>
      </c>
      <c r="AQ44">
        <v>4.5854392812698404</v>
      </c>
      <c r="AR44">
        <v>0.97586250135869579</v>
      </c>
      <c r="AS44">
        <v>7.2929701271929837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545.30815874940902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1.9200170748879091</v>
      </c>
      <c r="L45">
        <v>307.32852022870901</v>
      </c>
      <c r="M45">
        <v>27.109018198279767</v>
      </c>
      <c r="N45">
        <v>34.805292250727319</v>
      </c>
      <c r="O45">
        <v>0</v>
      </c>
      <c r="P45">
        <v>37.001299187463722</v>
      </c>
      <c r="Q45">
        <v>0</v>
      </c>
      <c r="R45">
        <v>12.496659402686484</v>
      </c>
      <c r="S45">
        <v>3.8409284840336131</v>
      </c>
      <c r="T45">
        <v>0</v>
      </c>
      <c r="U45">
        <v>24.679797989606904</v>
      </c>
      <c r="V45">
        <v>5.3474683419391855</v>
      </c>
      <c r="W45">
        <v>10.260385901256731</v>
      </c>
      <c r="X45">
        <v>43.471229200395285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4.8552044819953242</v>
      </c>
      <c r="AF45">
        <v>2.6146891227180529</v>
      </c>
      <c r="AG45">
        <v>0</v>
      </c>
      <c r="AH45">
        <v>0</v>
      </c>
      <c r="AI45">
        <v>0</v>
      </c>
      <c r="AJ45">
        <v>0</v>
      </c>
      <c r="AK45">
        <v>16.002223130102443</v>
      </c>
      <c r="AL45">
        <v>0</v>
      </c>
      <c r="AM45">
        <v>0</v>
      </c>
      <c r="AN45">
        <v>0.569546</v>
      </c>
      <c r="AO45">
        <v>0</v>
      </c>
      <c r="AP45">
        <v>0.15097594258492128</v>
      </c>
      <c r="AQ45">
        <v>3.7129063999999987</v>
      </c>
      <c r="AR45">
        <v>11.710349402717393</v>
      </c>
      <c r="AS45">
        <v>7.2929701271929837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555.16948086729712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1.9200170748879091</v>
      </c>
      <c r="L46">
        <v>307.32852022870901</v>
      </c>
      <c r="M46">
        <v>27.109018198279767</v>
      </c>
      <c r="N46">
        <v>34.805292250727319</v>
      </c>
      <c r="O46">
        <v>0</v>
      </c>
      <c r="P46">
        <v>37.001299187463722</v>
      </c>
      <c r="Q46">
        <v>0</v>
      </c>
      <c r="R46">
        <v>12.496659402686484</v>
      </c>
      <c r="S46">
        <v>3.8409284840336131</v>
      </c>
      <c r="T46">
        <v>0</v>
      </c>
      <c r="U46">
        <v>24.679797989606904</v>
      </c>
      <c r="V46">
        <v>5.3474683419391855</v>
      </c>
      <c r="W46">
        <v>10.260385901256731</v>
      </c>
      <c r="X46">
        <v>43.471229200395285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4.8552044819953242</v>
      </c>
      <c r="AF46">
        <v>2.6146891227180529</v>
      </c>
      <c r="AG46">
        <v>0</v>
      </c>
      <c r="AH46">
        <v>0</v>
      </c>
      <c r="AI46">
        <v>0</v>
      </c>
      <c r="AJ46">
        <v>0</v>
      </c>
      <c r="AK46">
        <v>16.002223130102443</v>
      </c>
      <c r="AL46">
        <v>0</v>
      </c>
      <c r="AM46">
        <v>0</v>
      </c>
      <c r="AN46">
        <v>0.569546</v>
      </c>
      <c r="AO46">
        <v>0</v>
      </c>
      <c r="AP46">
        <v>0.15097594258492128</v>
      </c>
      <c r="AQ46">
        <v>0</v>
      </c>
      <c r="AR46">
        <v>11.710349402717393</v>
      </c>
      <c r="AS46">
        <v>7.2929701271929837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551.45657446729717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8.9900376165761404</v>
      </c>
      <c r="L47">
        <v>288.12036809862974</v>
      </c>
      <c r="M47">
        <v>27.109018198279767</v>
      </c>
      <c r="N47">
        <v>34.805292250727319</v>
      </c>
      <c r="O47">
        <v>0</v>
      </c>
      <c r="P47">
        <v>37.001299187463722</v>
      </c>
      <c r="Q47">
        <v>0</v>
      </c>
      <c r="R47">
        <v>12.496659402686484</v>
      </c>
      <c r="S47">
        <v>7.7794983524552546</v>
      </c>
      <c r="T47">
        <v>0</v>
      </c>
      <c r="U47">
        <v>24.679797989606904</v>
      </c>
      <c r="V47">
        <v>5.3474683419391855</v>
      </c>
      <c r="W47">
        <v>10.260385901256731</v>
      </c>
      <c r="X47">
        <v>43.471229200395285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2.6146891227180529</v>
      </c>
      <c r="AG47">
        <v>0</v>
      </c>
      <c r="AH47">
        <v>0</v>
      </c>
      <c r="AI47">
        <v>0</v>
      </c>
      <c r="AJ47">
        <v>0</v>
      </c>
      <c r="AK47">
        <v>16.002223130102443</v>
      </c>
      <c r="AL47">
        <v>0</v>
      </c>
      <c r="AM47">
        <v>0</v>
      </c>
      <c r="AN47">
        <v>0.569546</v>
      </c>
      <c r="AO47">
        <v>0</v>
      </c>
      <c r="AP47">
        <v>0.15097594258492128</v>
      </c>
      <c r="AQ47">
        <v>0</v>
      </c>
      <c r="AR47">
        <v>0.97586250135869579</v>
      </c>
      <c r="AS47">
        <v>7.2929701271929837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527.66732136397377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8.9900376165761404</v>
      </c>
      <c r="L48">
        <v>268.91219608003269</v>
      </c>
      <c r="M48">
        <v>27.109018198279767</v>
      </c>
      <c r="N48">
        <v>34.805292250727319</v>
      </c>
      <c r="O48">
        <v>0</v>
      </c>
      <c r="P48">
        <v>37.001299187463722</v>
      </c>
      <c r="Q48">
        <v>0</v>
      </c>
      <c r="R48">
        <v>12.496659402686484</v>
      </c>
      <c r="S48">
        <v>7.7794983524552546</v>
      </c>
      <c r="T48">
        <v>0</v>
      </c>
      <c r="U48">
        <v>24.679797989606904</v>
      </c>
      <c r="V48">
        <v>5.3474683419391855</v>
      </c>
      <c r="W48">
        <v>10.260385901256731</v>
      </c>
      <c r="X48">
        <v>43.471229200395285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2.6146891227180529</v>
      </c>
      <c r="AG48">
        <v>0</v>
      </c>
      <c r="AH48">
        <v>0</v>
      </c>
      <c r="AI48">
        <v>0</v>
      </c>
      <c r="AJ48">
        <v>0</v>
      </c>
      <c r="AK48">
        <v>16.002223130102443</v>
      </c>
      <c r="AL48">
        <v>0</v>
      </c>
      <c r="AM48">
        <v>0</v>
      </c>
      <c r="AN48">
        <v>0.569546</v>
      </c>
      <c r="AO48">
        <v>0</v>
      </c>
      <c r="AP48">
        <v>0.15097594258492128</v>
      </c>
      <c r="AQ48">
        <v>0</v>
      </c>
      <c r="AR48">
        <v>0.97586250135869579</v>
      </c>
      <c r="AS48">
        <v>7.2929701271929837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508.45914934537655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8.9900376165761404</v>
      </c>
      <c r="L49">
        <v>268.91219608003269</v>
      </c>
      <c r="M49">
        <v>27.109018198279767</v>
      </c>
      <c r="N49">
        <v>34.805292250727319</v>
      </c>
      <c r="O49">
        <v>0</v>
      </c>
      <c r="P49">
        <v>37.001299187463722</v>
      </c>
      <c r="Q49">
        <v>0</v>
      </c>
      <c r="R49">
        <v>12.496659402686484</v>
      </c>
      <c r="S49">
        <v>7.7794983524552546</v>
      </c>
      <c r="T49">
        <v>0</v>
      </c>
      <c r="U49">
        <v>24.679797989606904</v>
      </c>
      <c r="V49">
        <v>5.3474683419391855</v>
      </c>
      <c r="W49">
        <v>10.260385901256731</v>
      </c>
      <c r="X49">
        <v>43.471229200395285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2.6146891227180529</v>
      </c>
      <c r="AG49">
        <v>0</v>
      </c>
      <c r="AH49">
        <v>0</v>
      </c>
      <c r="AI49">
        <v>0</v>
      </c>
      <c r="AJ49">
        <v>0</v>
      </c>
      <c r="AK49">
        <v>16.002223130102443</v>
      </c>
      <c r="AL49">
        <v>0</v>
      </c>
      <c r="AM49">
        <v>0</v>
      </c>
      <c r="AN49">
        <v>0.569546</v>
      </c>
      <c r="AO49">
        <v>0</v>
      </c>
      <c r="AP49">
        <v>0.15097594258492128</v>
      </c>
      <c r="AQ49">
        <v>0</v>
      </c>
      <c r="AR49">
        <v>0.97586250135869579</v>
      </c>
      <c r="AS49">
        <v>7.2929701271929837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508.45914934537655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8.9900376165761404</v>
      </c>
      <c r="L50">
        <v>268.91219608003269</v>
      </c>
      <c r="M50">
        <v>27.109018198279767</v>
      </c>
      <c r="N50">
        <v>34.805292250727319</v>
      </c>
      <c r="O50">
        <v>0</v>
      </c>
      <c r="P50">
        <v>37.001299187463722</v>
      </c>
      <c r="Q50">
        <v>0</v>
      </c>
      <c r="R50">
        <v>12.496659402686484</v>
      </c>
      <c r="S50">
        <v>7.7794983524552546</v>
      </c>
      <c r="T50">
        <v>0</v>
      </c>
      <c r="U50">
        <v>24.679797989606904</v>
      </c>
      <c r="V50">
        <v>5.3474683419391855</v>
      </c>
      <c r="W50">
        <v>10.260385901256731</v>
      </c>
      <c r="X50">
        <v>43.471229200395285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2.6146891227180529</v>
      </c>
      <c r="AG50">
        <v>0</v>
      </c>
      <c r="AH50">
        <v>0</v>
      </c>
      <c r="AI50">
        <v>0</v>
      </c>
      <c r="AJ50">
        <v>0</v>
      </c>
      <c r="AK50">
        <v>16.002223130102443</v>
      </c>
      <c r="AL50">
        <v>0</v>
      </c>
      <c r="AM50">
        <v>0</v>
      </c>
      <c r="AN50">
        <v>0.569546</v>
      </c>
      <c r="AO50">
        <v>0</v>
      </c>
      <c r="AP50">
        <v>0.15097594258492128</v>
      </c>
      <c r="AQ50">
        <v>0</v>
      </c>
      <c r="AR50">
        <v>0.97586250135869579</v>
      </c>
      <c r="AS50">
        <v>1.3872496940975321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502.55342891228111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8.9900376165761404</v>
      </c>
      <c r="L51">
        <v>240.10036231938733</v>
      </c>
      <c r="M51">
        <v>27.109018198279767</v>
      </c>
      <c r="N51">
        <v>34.805292250727319</v>
      </c>
      <c r="O51">
        <v>0</v>
      </c>
      <c r="P51">
        <v>37.001299187463722</v>
      </c>
      <c r="Q51">
        <v>0</v>
      </c>
      <c r="R51">
        <v>12.496659402686484</v>
      </c>
      <c r="S51">
        <v>7.7794983524552546</v>
      </c>
      <c r="T51">
        <v>0</v>
      </c>
      <c r="U51">
        <v>24.679797989606904</v>
      </c>
      <c r="V51">
        <v>5.3474683419391855</v>
      </c>
      <c r="W51">
        <v>10.260385901256731</v>
      </c>
      <c r="X51">
        <v>43.471229200395285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2.6146891227180529</v>
      </c>
      <c r="AG51">
        <v>0</v>
      </c>
      <c r="AH51">
        <v>0</v>
      </c>
      <c r="AI51">
        <v>0</v>
      </c>
      <c r="AJ51">
        <v>0</v>
      </c>
      <c r="AK51">
        <v>16.002223130102443</v>
      </c>
      <c r="AL51">
        <v>0</v>
      </c>
      <c r="AM51">
        <v>0</v>
      </c>
      <c r="AN51">
        <v>0.569546</v>
      </c>
      <c r="AO51">
        <v>0</v>
      </c>
      <c r="AP51">
        <v>0.15097594258492128</v>
      </c>
      <c r="AQ51">
        <v>0</v>
      </c>
      <c r="AR51">
        <v>0.97586250135869579</v>
      </c>
      <c r="AS51">
        <v>1.3872496940975321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473.74159515163569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8.9900412380360475</v>
      </c>
      <c r="L52">
        <v>230.496751869104</v>
      </c>
      <c r="M52">
        <v>27.109018198279767</v>
      </c>
      <c r="N52">
        <v>34.805292250727319</v>
      </c>
      <c r="O52">
        <v>0</v>
      </c>
      <c r="P52">
        <v>37.001299187463722</v>
      </c>
      <c r="Q52">
        <v>0</v>
      </c>
      <c r="R52">
        <v>12.496659402686484</v>
      </c>
      <c r="S52">
        <v>7.7794983524552546</v>
      </c>
      <c r="T52">
        <v>0</v>
      </c>
      <c r="U52">
        <v>24.679797989606904</v>
      </c>
      <c r="V52">
        <v>5.3474683419391855</v>
      </c>
      <c r="W52">
        <v>10.260385901256731</v>
      </c>
      <c r="X52">
        <v>43.471229200395285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2.6146891227180529</v>
      </c>
      <c r="AG52">
        <v>0</v>
      </c>
      <c r="AH52">
        <v>0</v>
      </c>
      <c r="AI52">
        <v>0</v>
      </c>
      <c r="AJ52">
        <v>0</v>
      </c>
      <c r="AK52">
        <v>16.002223130102443</v>
      </c>
      <c r="AL52">
        <v>0</v>
      </c>
      <c r="AM52">
        <v>0</v>
      </c>
      <c r="AN52">
        <v>0.569546</v>
      </c>
      <c r="AO52">
        <v>0</v>
      </c>
      <c r="AP52">
        <v>0.15097594258492128</v>
      </c>
      <c r="AQ52">
        <v>0</v>
      </c>
      <c r="AR52">
        <v>0.97586250135869579</v>
      </c>
      <c r="AS52">
        <v>1.3872496940975321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464.13798832281236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8.9900456310757164</v>
      </c>
      <c r="L53">
        <v>203.60572435033686</v>
      </c>
      <c r="M53">
        <v>27.109018198279767</v>
      </c>
      <c r="N53">
        <v>34.805292250727319</v>
      </c>
      <c r="O53">
        <v>0</v>
      </c>
      <c r="P53">
        <v>37.001299187463722</v>
      </c>
      <c r="Q53">
        <v>0</v>
      </c>
      <c r="R53">
        <v>12.496659402686484</v>
      </c>
      <c r="S53">
        <v>7.7794983524552546</v>
      </c>
      <c r="T53">
        <v>0</v>
      </c>
      <c r="U53">
        <v>24.679797989606904</v>
      </c>
      <c r="V53">
        <v>5.344494969254419</v>
      </c>
      <c r="W53">
        <v>10.260385901256731</v>
      </c>
      <c r="X53">
        <v>43.471229200395285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2.6146891227180529</v>
      </c>
      <c r="AG53">
        <v>0</v>
      </c>
      <c r="AH53">
        <v>0</v>
      </c>
      <c r="AI53">
        <v>0</v>
      </c>
      <c r="AJ53">
        <v>0</v>
      </c>
      <c r="AK53">
        <v>16.002223130102443</v>
      </c>
      <c r="AL53">
        <v>0</v>
      </c>
      <c r="AM53">
        <v>0</v>
      </c>
      <c r="AN53">
        <v>0.569546</v>
      </c>
      <c r="AO53">
        <v>0</v>
      </c>
      <c r="AP53">
        <v>0.15097594258492128</v>
      </c>
      <c r="AQ53">
        <v>0</v>
      </c>
      <c r="AR53">
        <v>0.97586250135869579</v>
      </c>
      <c r="AS53">
        <v>1.3872496940975321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437.24399182440004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8.9900456310757164</v>
      </c>
      <c r="L54">
        <v>203.60572435033686</v>
      </c>
      <c r="M54">
        <v>27.109018198279767</v>
      </c>
      <c r="N54">
        <v>34.805292250727319</v>
      </c>
      <c r="O54">
        <v>0</v>
      </c>
      <c r="P54">
        <v>37.001299187463722</v>
      </c>
      <c r="Q54">
        <v>0</v>
      </c>
      <c r="R54">
        <v>12.496659402686484</v>
      </c>
      <c r="S54">
        <v>7.7794983524552546</v>
      </c>
      <c r="T54">
        <v>0</v>
      </c>
      <c r="U54">
        <v>24.679797989606904</v>
      </c>
      <c r="V54">
        <v>5.344494969254419</v>
      </c>
      <c r="W54">
        <v>10.260385901256731</v>
      </c>
      <c r="X54">
        <v>43.471229200395285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2.6146891227180529</v>
      </c>
      <c r="AG54">
        <v>0</v>
      </c>
      <c r="AH54">
        <v>0</v>
      </c>
      <c r="AI54">
        <v>0</v>
      </c>
      <c r="AJ54">
        <v>0</v>
      </c>
      <c r="AK54">
        <v>16.002223130102443</v>
      </c>
      <c r="AL54">
        <v>0</v>
      </c>
      <c r="AM54">
        <v>0</v>
      </c>
      <c r="AN54">
        <v>0.569546</v>
      </c>
      <c r="AO54">
        <v>0</v>
      </c>
      <c r="AP54">
        <v>0.15097594258492128</v>
      </c>
      <c r="AQ54">
        <v>0</v>
      </c>
      <c r="AR54">
        <v>0.97586250135869579</v>
      </c>
      <c r="AS54">
        <v>1.3872496940975321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437.24399182440004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1.9200232915487261</v>
      </c>
      <c r="L55">
        <v>203.60572435033686</v>
      </c>
      <c r="M55">
        <v>27.109018198279767</v>
      </c>
      <c r="N55">
        <v>34.805292250727319</v>
      </c>
      <c r="O55">
        <v>0</v>
      </c>
      <c r="P55">
        <v>37.001299187463722</v>
      </c>
      <c r="Q55">
        <v>0</v>
      </c>
      <c r="R55">
        <v>4.8004149212165634</v>
      </c>
      <c r="S55">
        <v>2.8806677371225575</v>
      </c>
      <c r="T55">
        <v>0</v>
      </c>
      <c r="U55">
        <v>24.679797989606904</v>
      </c>
      <c r="V55">
        <v>0.96022333101045299</v>
      </c>
      <c r="W55">
        <v>10.260385901256731</v>
      </c>
      <c r="X55">
        <v>43.471229200395285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2.6146891227180529</v>
      </c>
      <c r="AG55">
        <v>0</v>
      </c>
      <c r="AH55">
        <v>0</v>
      </c>
      <c r="AI55">
        <v>0</v>
      </c>
      <c r="AJ55">
        <v>0</v>
      </c>
      <c r="AK55">
        <v>16.002223130102443</v>
      </c>
      <c r="AL55">
        <v>0</v>
      </c>
      <c r="AM55">
        <v>0</v>
      </c>
      <c r="AN55">
        <v>0.569546</v>
      </c>
      <c r="AO55">
        <v>0</v>
      </c>
      <c r="AP55">
        <v>0.15097594258492128</v>
      </c>
      <c r="AQ55">
        <v>0</v>
      </c>
      <c r="AR55">
        <v>0.97586250135869579</v>
      </c>
      <c r="AS55">
        <v>1.3872496940975321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413.19462274982646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1.920026508657884</v>
      </c>
      <c r="L56">
        <v>203.60572435033686</v>
      </c>
      <c r="M56">
        <v>27.109018198279767</v>
      </c>
      <c r="N56">
        <v>34.805292250727319</v>
      </c>
      <c r="O56">
        <v>0</v>
      </c>
      <c r="P56">
        <v>37.001299187463722</v>
      </c>
      <c r="Q56">
        <v>0</v>
      </c>
      <c r="R56">
        <v>4.8004149212165634</v>
      </c>
      <c r="S56">
        <v>2.8806677371225575</v>
      </c>
      <c r="T56">
        <v>0</v>
      </c>
      <c r="U56">
        <v>24.679797989606904</v>
      </c>
      <c r="V56">
        <v>0.96022333101045299</v>
      </c>
      <c r="W56">
        <v>10.260385901256731</v>
      </c>
      <c r="X56">
        <v>43.471229200395285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2.6146891227180529</v>
      </c>
      <c r="AG56">
        <v>0</v>
      </c>
      <c r="AH56">
        <v>0</v>
      </c>
      <c r="AI56">
        <v>0</v>
      </c>
      <c r="AJ56">
        <v>0</v>
      </c>
      <c r="AK56">
        <v>16.002223130102443</v>
      </c>
      <c r="AL56">
        <v>0</v>
      </c>
      <c r="AM56">
        <v>0</v>
      </c>
      <c r="AN56">
        <v>0.569546</v>
      </c>
      <c r="AO56">
        <v>0</v>
      </c>
      <c r="AP56">
        <v>0.15097594258492128</v>
      </c>
      <c r="AQ56">
        <v>0</v>
      </c>
      <c r="AR56">
        <v>0.97586250135869579</v>
      </c>
      <c r="AS56">
        <v>1.3872496940975321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413.19462596693563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1.920026508657884</v>
      </c>
      <c r="L57">
        <v>203.60572435033686</v>
      </c>
      <c r="M57">
        <v>27.109018198279767</v>
      </c>
      <c r="N57">
        <v>34.805292250727319</v>
      </c>
      <c r="O57">
        <v>0</v>
      </c>
      <c r="P57">
        <v>37.001299187463722</v>
      </c>
      <c r="Q57">
        <v>0</v>
      </c>
      <c r="R57">
        <v>4.8004149212165634</v>
      </c>
      <c r="S57">
        <v>2.8806677371225575</v>
      </c>
      <c r="T57">
        <v>0</v>
      </c>
      <c r="U57">
        <v>24.679797989606904</v>
      </c>
      <c r="V57">
        <v>0.96022333101045299</v>
      </c>
      <c r="W57">
        <v>10.260385901256731</v>
      </c>
      <c r="X57">
        <v>43.471229200395285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2.6146891227180529</v>
      </c>
      <c r="AG57">
        <v>0</v>
      </c>
      <c r="AH57">
        <v>0</v>
      </c>
      <c r="AI57">
        <v>0</v>
      </c>
      <c r="AJ57">
        <v>0</v>
      </c>
      <c r="AK57">
        <v>16.002223130102443</v>
      </c>
      <c r="AL57">
        <v>0</v>
      </c>
      <c r="AM57">
        <v>0</v>
      </c>
      <c r="AN57">
        <v>0.569546</v>
      </c>
      <c r="AO57">
        <v>0</v>
      </c>
      <c r="AP57">
        <v>0.15097594258492128</v>
      </c>
      <c r="AQ57">
        <v>0</v>
      </c>
      <c r="AR57">
        <v>0.97586250135869579</v>
      </c>
      <c r="AS57">
        <v>1.3872496940975321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413.19462596693563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1.920026508657884</v>
      </c>
      <c r="L58">
        <v>203.60572435033686</v>
      </c>
      <c r="M58">
        <v>27.109018198279767</v>
      </c>
      <c r="N58">
        <v>34.805292250727319</v>
      </c>
      <c r="O58">
        <v>0</v>
      </c>
      <c r="P58">
        <v>37.001299187463722</v>
      </c>
      <c r="Q58">
        <v>0</v>
      </c>
      <c r="R58">
        <v>4.8004149212165634</v>
      </c>
      <c r="S58">
        <v>2.8806677371225575</v>
      </c>
      <c r="T58">
        <v>0</v>
      </c>
      <c r="U58">
        <v>24.679797989606904</v>
      </c>
      <c r="V58">
        <v>0.96022333101045299</v>
      </c>
      <c r="W58">
        <v>10.260385901256731</v>
      </c>
      <c r="X58">
        <v>43.471229200395285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2.6146891227180529</v>
      </c>
      <c r="AG58">
        <v>0</v>
      </c>
      <c r="AH58">
        <v>0</v>
      </c>
      <c r="AI58">
        <v>0</v>
      </c>
      <c r="AJ58">
        <v>0</v>
      </c>
      <c r="AK58">
        <v>16.002223130102443</v>
      </c>
      <c r="AL58">
        <v>0</v>
      </c>
      <c r="AM58">
        <v>0</v>
      </c>
      <c r="AN58">
        <v>0.569546</v>
      </c>
      <c r="AO58">
        <v>0</v>
      </c>
      <c r="AP58">
        <v>0.15097594258492128</v>
      </c>
      <c r="AQ58">
        <v>0</v>
      </c>
      <c r="AR58">
        <v>0.97586250135869579</v>
      </c>
      <c r="AS58">
        <v>1.3872496940975321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413.19462596693563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1.920026508657884</v>
      </c>
      <c r="L59">
        <v>203.60572435033686</v>
      </c>
      <c r="M59">
        <v>27.109018198279767</v>
      </c>
      <c r="N59">
        <v>34.805292250727319</v>
      </c>
      <c r="O59">
        <v>0</v>
      </c>
      <c r="P59">
        <v>37.001299187463722</v>
      </c>
      <c r="Q59">
        <v>0</v>
      </c>
      <c r="R59">
        <v>4.8004149212165634</v>
      </c>
      <c r="S59">
        <v>2.8806677371225575</v>
      </c>
      <c r="T59">
        <v>0</v>
      </c>
      <c r="U59">
        <v>24.679797989606904</v>
      </c>
      <c r="V59">
        <v>0.96022333101045299</v>
      </c>
      <c r="W59">
        <v>10.260385901256731</v>
      </c>
      <c r="X59">
        <v>43.471229200395285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2.6146891227180529</v>
      </c>
      <c r="AG59">
        <v>0</v>
      </c>
      <c r="AH59">
        <v>0</v>
      </c>
      <c r="AI59">
        <v>0</v>
      </c>
      <c r="AJ59">
        <v>0</v>
      </c>
      <c r="AK59">
        <v>16.002223130102443</v>
      </c>
      <c r="AL59">
        <v>0</v>
      </c>
      <c r="AM59">
        <v>0</v>
      </c>
      <c r="AN59">
        <v>0.569546</v>
      </c>
      <c r="AO59">
        <v>0</v>
      </c>
      <c r="AP59">
        <v>0.15097594258492128</v>
      </c>
      <c r="AQ59">
        <v>0</v>
      </c>
      <c r="AR59">
        <v>0.97586250135869579</v>
      </c>
      <c r="AS59">
        <v>1.3872496940975321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413.19462596693563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1.920026508657884</v>
      </c>
      <c r="L60">
        <v>203.60572435033686</v>
      </c>
      <c r="M60">
        <v>27.109018198279767</v>
      </c>
      <c r="N60">
        <v>34.805292250727319</v>
      </c>
      <c r="O60">
        <v>0</v>
      </c>
      <c r="P60">
        <v>37.001299187463722</v>
      </c>
      <c r="Q60">
        <v>0</v>
      </c>
      <c r="R60">
        <v>12.496659402686484</v>
      </c>
      <c r="S60">
        <v>2.8806677371225575</v>
      </c>
      <c r="T60">
        <v>0</v>
      </c>
      <c r="U60">
        <v>24.679797989606904</v>
      </c>
      <c r="V60">
        <v>5.344494969254419</v>
      </c>
      <c r="W60">
        <v>10.260385901256731</v>
      </c>
      <c r="X60">
        <v>43.471229200395285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2.6146891227180529</v>
      </c>
      <c r="AG60">
        <v>0</v>
      </c>
      <c r="AH60">
        <v>0</v>
      </c>
      <c r="AI60">
        <v>0</v>
      </c>
      <c r="AJ60">
        <v>0</v>
      </c>
      <c r="AK60">
        <v>16.002223130102443</v>
      </c>
      <c r="AL60">
        <v>0</v>
      </c>
      <c r="AM60">
        <v>0</v>
      </c>
      <c r="AN60">
        <v>0.569546</v>
      </c>
      <c r="AO60">
        <v>0</v>
      </c>
      <c r="AP60">
        <v>0.15097594258492128</v>
      </c>
      <c r="AQ60">
        <v>0</v>
      </c>
      <c r="AR60">
        <v>0.97586250135869579</v>
      </c>
      <c r="AS60">
        <v>1.3872496940975321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425.27514208664951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1.920026508657884</v>
      </c>
      <c r="L61">
        <v>203.60572435033686</v>
      </c>
      <c r="M61">
        <v>27.109018198279767</v>
      </c>
      <c r="N61">
        <v>34.805292250727319</v>
      </c>
      <c r="O61">
        <v>0</v>
      </c>
      <c r="P61">
        <v>37.001299187463722</v>
      </c>
      <c r="Q61">
        <v>0</v>
      </c>
      <c r="R61">
        <v>12.496659402686484</v>
      </c>
      <c r="S61">
        <v>2.8806677371225575</v>
      </c>
      <c r="T61">
        <v>0</v>
      </c>
      <c r="U61">
        <v>24.679797989606904</v>
      </c>
      <c r="V61">
        <v>5.344494969254419</v>
      </c>
      <c r="W61">
        <v>10.260385901256731</v>
      </c>
      <c r="X61">
        <v>43.471229200395285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2.6146891227180529</v>
      </c>
      <c r="AG61">
        <v>0</v>
      </c>
      <c r="AH61">
        <v>0</v>
      </c>
      <c r="AI61">
        <v>0</v>
      </c>
      <c r="AJ61">
        <v>0</v>
      </c>
      <c r="AK61">
        <v>16.002223130102443</v>
      </c>
      <c r="AL61">
        <v>0</v>
      </c>
      <c r="AM61">
        <v>0</v>
      </c>
      <c r="AN61">
        <v>0.569546</v>
      </c>
      <c r="AO61">
        <v>0</v>
      </c>
      <c r="AP61">
        <v>0.15097594258492128</v>
      </c>
      <c r="AQ61">
        <v>0</v>
      </c>
      <c r="AR61">
        <v>0.97586250135869579</v>
      </c>
      <c r="AS61">
        <v>1.3872496940975321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425.27514208664951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1.920026508657884</v>
      </c>
      <c r="L62">
        <v>203.60572435033686</v>
      </c>
      <c r="M62">
        <v>27.109018198279767</v>
      </c>
      <c r="N62">
        <v>34.805292250727319</v>
      </c>
      <c r="O62">
        <v>0</v>
      </c>
      <c r="P62">
        <v>37.001299187463722</v>
      </c>
      <c r="Q62">
        <v>0</v>
      </c>
      <c r="R62">
        <v>12.496659402686484</v>
      </c>
      <c r="S62">
        <v>2.8806677371225575</v>
      </c>
      <c r="T62">
        <v>0</v>
      </c>
      <c r="U62">
        <v>24.679797989606904</v>
      </c>
      <c r="V62">
        <v>5.344494969254419</v>
      </c>
      <c r="W62">
        <v>10.260385901256731</v>
      </c>
      <c r="X62">
        <v>43.471229200395285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2.6146891227180529</v>
      </c>
      <c r="AG62">
        <v>0</v>
      </c>
      <c r="AH62">
        <v>0</v>
      </c>
      <c r="AI62">
        <v>0</v>
      </c>
      <c r="AJ62">
        <v>0</v>
      </c>
      <c r="AK62">
        <v>16.002223130102443</v>
      </c>
      <c r="AL62">
        <v>0</v>
      </c>
      <c r="AM62">
        <v>0</v>
      </c>
      <c r="AN62">
        <v>0.569546</v>
      </c>
      <c r="AO62">
        <v>0</v>
      </c>
      <c r="AP62">
        <v>0.15097594258492128</v>
      </c>
      <c r="AQ62">
        <v>4.5854392812698404</v>
      </c>
      <c r="AR62">
        <v>0.97586250135869579</v>
      </c>
      <c r="AS62">
        <v>1.3872496940975321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429.86058136791934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1.920026508657884</v>
      </c>
      <c r="L63">
        <v>203.60572435033686</v>
      </c>
      <c r="M63">
        <v>27.109018198279767</v>
      </c>
      <c r="N63">
        <v>34.805292250727319</v>
      </c>
      <c r="O63">
        <v>0</v>
      </c>
      <c r="P63">
        <v>37.001299187463722</v>
      </c>
      <c r="Q63">
        <v>0</v>
      </c>
      <c r="R63">
        <v>12.496659402686484</v>
      </c>
      <c r="S63">
        <v>2.8806677371225575</v>
      </c>
      <c r="T63">
        <v>0</v>
      </c>
      <c r="U63">
        <v>24.679797989606904</v>
      </c>
      <c r="V63">
        <v>5.344494969254419</v>
      </c>
      <c r="W63">
        <v>10.260385901256731</v>
      </c>
      <c r="X63">
        <v>43.471229200395285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2.6146891227180529</v>
      </c>
      <c r="AG63">
        <v>0</v>
      </c>
      <c r="AH63">
        <v>0</v>
      </c>
      <c r="AI63">
        <v>0</v>
      </c>
      <c r="AJ63">
        <v>0</v>
      </c>
      <c r="AK63">
        <v>16.002223130102443</v>
      </c>
      <c r="AL63">
        <v>0</v>
      </c>
      <c r="AM63">
        <v>0</v>
      </c>
      <c r="AN63">
        <v>0.569546</v>
      </c>
      <c r="AO63">
        <v>0</v>
      </c>
      <c r="AP63">
        <v>0.15097594258492128</v>
      </c>
      <c r="AQ63">
        <v>4.5854392812698404</v>
      </c>
      <c r="AR63">
        <v>0.97586250135869579</v>
      </c>
      <c r="AS63">
        <v>1.3872496940975321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429.86058136791934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1.920026508657884</v>
      </c>
      <c r="L64">
        <v>203.60572435033686</v>
      </c>
      <c r="M64">
        <v>27.109018198279767</v>
      </c>
      <c r="N64">
        <v>34.805292250727319</v>
      </c>
      <c r="O64">
        <v>0</v>
      </c>
      <c r="P64">
        <v>37.001299187463722</v>
      </c>
      <c r="Q64">
        <v>0</v>
      </c>
      <c r="R64">
        <v>12.496659402686484</v>
      </c>
      <c r="S64">
        <v>2.8806677371225575</v>
      </c>
      <c r="T64">
        <v>0</v>
      </c>
      <c r="U64">
        <v>24.679797989606904</v>
      </c>
      <c r="V64">
        <v>5.344494969254419</v>
      </c>
      <c r="W64">
        <v>10.260385901256731</v>
      </c>
      <c r="X64">
        <v>43.471229200395285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2.6146891227180529</v>
      </c>
      <c r="AG64">
        <v>0</v>
      </c>
      <c r="AH64">
        <v>0</v>
      </c>
      <c r="AI64">
        <v>0</v>
      </c>
      <c r="AJ64">
        <v>0</v>
      </c>
      <c r="AK64">
        <v>16.002223130102443</v>
      </c>
      <c r="AL64">
        <v>0</v>
      </c>
      <c r="AM64">
        <v>0</v>
      </c>
      <c r="AN64">
        <v>0.569546</v>
      </c>
      <c r="AO64">
        <v>0</v>
      </c>
      <c r="AP64">
        <v>0.15097594258492128</v>
      </c>
      <c r="AQ64">
        <v>4.5854392812698404</v>
      </c>
      <c r="AR64">
        <v>0.97586250135869579</v>
      </c>
      <c r="AS64">
        <v>1.3872496940975321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429.86058136791934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1.9200146536920433</v>
      </c>
      <c r="L65">
        <v>203.60572435033686</v>
      </c>
      <c r="M65">
        <v>27.109018198279767</v>
      </c>
      <c r="N65">
        <v>34.805292250727319</v>
      </c>
      <c r="O65">
        <v>0</v>
      </c>
      <c r="P65">
        <v>37.001299187463722</v>
      </c>
      <c r="Q65">
        <v>0</v>
      </c>
      <c r="R65">
        <v>12.496659402686484</v>
      </c>
      <c r="S65">
        <v>2.8806677371225575</v>
      </c>
      <c r="T65">
        <v>0</v>
      </c>
      <c r="U65">
        <v>24.679797989606904</v>
      </c>
      <c r="V65">
        <v>5.344494969254419</v>
      </c>
      <c r="W65">
        <v>10.260385901256731</v>
      </c>
      <c r="X65">
        <v>43.471229200395285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2.6146891227180529</v>
      </c>
      <c r="AG65">
        <v>0</v>
      </c>
      <c r="AH65">
        <v>0</v>
      </c>
      <c r="AI65">
        <v>0</v>
      </c>
      <c r="AJ65">
        <v>0</v>
      </c>
      <c r="AK65">
        <v>16.002223130102443</v>
      </c>
      <c r="AL65">
        <v>0</v>
      </c>
      <c r="AM65">
        <v>0</v>
      </c>
      <c r="AN65">
        <v>0.569546</v>
      </c>
      <c r="AO65">
        <v>0</v>
      </c>
      <c r="AP65">
        <v>0.15097594258492128</v>
      </c>
      <c r="AQ65">
        <v>9.1708788693650778</v>
      </c>
      <c r="AR65">
        <v>1.9517250027173916</v>
      </c>
      <c r="AS65">
        <v>1.3872496940975321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435.42187160240746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1.9200232915487261</v>
      </c>
      <c r="L66">
        <v>203.60572435033686</v>
      </c>
      <c r="M66">
        <v>27.109018198279767</v>
      </c>
      <c r="N66">
        <v>34.805292250727319</v>
      </c>
      <c r="O66">
        <v>0</v>
      </c>
      <c r="P66">
        <v>37.001299187463722</v>
      </c>
      <c r="Q66">
        <v>0</v>
      </c>
      <c r="R66">
        <v>12.496659402686484</v>
      </c>
      <c r="S66">
        <v>2.8806677371225575</v>
      </c>
      <c r="T66">
        <v>0</v>
      </c>
      <c r="U66">
        <v>24.679797989606904</v>
      </c>
      <c r="V66">
        <v>5.344494969254419</v>
      </c>
      <c r="W66">
        <v>10.260385901256731</v>
      </c>
      <c r="X66">
        <v>43.471229200395285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2.6146891227180529</v>
      </c>
      <c r="AG66">
        <v>0</v>
      </c>
      <c r="AH66">
        <v>0</v>
      </c>
      <c r="AI66">
        <v>0</v>
      </c>
      <c r="AJ66">
        <v>0</v>
      </c>
      <c r="AK66">
        <v>16.002223130102443</v>
      </c>
      <c r="AL66">
        <v>0</v>
      </c>
      <c r="AM66">
        <v>0</v>
      </c>
      <c r="AN66">
        <v>0.569546</v>
      </c>
      <c r="AO66">
        <v>0</v>
      </c>
      <c r="AP66">
        <v>0.15097594258492128</v>
      </c>
      <c r="AQ66">
        <v>9.1708788693650778</v>
      </c>
      <c r="AR66">
        <v>1.9517250027173916</v>
      </c>
      <c r="AS66">
        <v>1.3872496940975321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435.42188024026416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1.920020770791075</v>
      </c>
      <c r="L67">
        <v>220.89215625152528</v>
      </c>
      <c r="M67">
        <v>27.109018198279767</v>
      </c>
      <c r="N67">
        <v>34.805292250727319</v>
      </c>
      <c r="O67">
        <v>0</v>
      </c>
      <c r="P67">
        <v>37.001299187463722</v>
      </c>
      <c r="Q67">
        <v>0</v>
      </c>
      <c r="R67">
        <v>12.496659402686484</v>
      </c>
      <c r="S67">
        <v>2.8806677371225575</v>
      </c>
      <c r="T67">
        <v>0</v>
      </c>
      <c r="U67">
        <v>24.679797989606904</v>
      </c>
      <c r="V67">
        <v>5.3474683419391855</v>
      </c>
      <c r="W67">
        <v>10.260385901256731</v>
      </c>
      <c r="X67">
        <v>43.471229200395285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4.8552044819953242</v>
      </c>
      <c r="AF67">
        <v>2.6146891227180529</v>
      </c>
      <c r="AG67">
        <v>0</v>
      </c>
      <c r="AH67">
        <v>0</v>
      </c>
      <c r="AI67">
        <v>0</v>
      </c>
      <c r="AJ67">
        <v>0</v>
      </c>
      <c r="AK67">
        <v>16.002223130102443</v>
      </c>
      <c r="AL67">
        <v>0</v>
      </c>
      <c r="AM67">
        <v>0</v>
      </c>
      <c r="AN67">
        <v>0.569546</v>
      </c>
      <c r="AO67">
        <v>0</v>
      </c>
      <c r="AP67">
        <v>0.15097594258492128</v>
      </c>
      <c r="AQ67">
        <v>9.1708788693650778</v>
      </c>
      <c r="AR67">
        <v>2.1143684972826087</v>
      </c>
      <c r="AS67">
        <v>1.3872496940975321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457.72913096994023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1.9200035383552174</v>
      </c>
      <c r="L68">
        <v>240.10036231938733</v>
      </c>
      <c r="M68">
        <v>27.109018198279767</v>
      </c>
      <c r="N68">
        <v>34.805292250727319</v>
      </c>
      <c r="O68">
        <v>0</v>
      </c>
      <c r="P68">
        <v>37.001299187463722</v>
      </c>
      <c r="Q68">
        <v>0</v>
      </c>
      <c r="R68">
        <v>12.496659402686484</v>
      </c>
      <c r="S68">
        <v>2.8806677371225575</v>
      </c>
      <c r="T68">
        <v>0</v>
      </c>
      <c r="U68">
        <v>24.679797989606904</v>
      </c>
      <c r="V68">
        <v>5.3474683419391855</v>
      </c>
      <c r="W68">
        <v>10.260385901256731</v>
      </c>
      <c r="X68">
        <v>43.471229200395285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4.8552044819953242</v>
      </c>
      <c r="AF68">
        <v>2.6146891227180529</v>
      </c>
      <c r="AG68">
        <v>0</v>
      </c>
      <c r="AH68">
        <v>0</v>
      </c>
      <c r="AI68">
        <v>0</v>
      </c>
      <c r="AJ68">
        <v>0</v>
      </c>
      <c r="AK68">
        <v>16.002223130102443</v>
      </c>
      <c r="AL68">
        <v>0</v>
      </c>
      <c r="AM68">
        <v>0</v>
      </c>
      <c r="AN68">
        <v>0.569546</v>
      </c>
      <c r="AO68">
        <v>0</v>
      </c>
      <c r="AP68">
        <v>0.15097594258492128</v>
      </c>
      <c r="AQ68">
        <v>9.1708788693650778</v>
      </c>
      <c r="AR68">
        <v>2.1143684972826087</v>
      </c>
      <c r="AS68">
        <v>1.3872496940975321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476.93731980536649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1.9199949173854536</v>
      </c>
      <c r="L69">
        <v>288.12036809862974</v>
      </c>
      <c r="M69">
        <v>27.109018198279767</v>
      </c>
      <c r="N69">
        <v>34.805292250727319</v>
      </c>
      <c r="O69">
        <v>0</v>
      </c>
      <c r="P69">
        <v>37.001299187463722</v>
      </c>
      <c r="Q69">
        <v>0</v>
      </c>
      <c r="R69">
        <v>12.497291304887124</v>
      </c>
      <c r="S69">
        <v>2.8806677371225575</v>
      </c>
      <c r="T69">
        <v>0</v>
      </c>
      <c r="U69">
        <v>24.679797989606904</v>
      </c>
      <c r="V69">
        <v>5.3474683419391855</v>
      </c>
      <c r="W69">
        <v>10.260385901256731</v>
      </c>
      <c r="X69">
        <v>43.471229200395285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4.8552044819953242</v>
      </c>
      <c r="AF69">
        <v>2.6146891227180529</v>
      </c>
      <c r="AG69">
        <v>0</v>
      </c>
      <c r="AH69">
        <v>6.808444716304118</v>
      </c>
      <c r="AI69">
        <v>0</v>
      </c>
      <c r="AJ69">
        <v>0</v>
      </c>
      <c r="AK69">
        <v>16.002223130102443</v>
      </c>
      <c r="AL69">
        <v>0</v>
      </c>
      <c r="AM69">
        <v>0</v>
      </c>
      <c r="AN69">
        <v>0.569546</v>
      </c>
      <c r="AO69">
        <v>0</v>
      </c>
      <c r="AP69">
        <v>1.8494552199668599</v>
      </c>
      <c r="AQ69">
        <v>9.1708788693650778</v>
      </c>
      <c r="AR69">
        <v>2.1143684972826087</v>
      </c>
      <c r="AS69">
        <v>1.3872496940975321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533.46487285952583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1.920011613488583</v>
      </c>
      <c r="L70">
        <v>326.53322898591136</v>
      </c>
      <c r="M70">
        <v>27.109018198279767</v>
      </c>
      <c r="N70">
        <v>34.805292250727319</v>
      </c>
      <c r="O70">
        <v>0</v>
      </c>
      <c r="P70">
        <v>37.001299187463722</v>
      </c>
      <c r="Q70">
        <v>0</v>
      </c>
      <c r="R70">
        <v>12.497291304887124</v>
      </c>
      <c r="S70">
        <v>2.8806677371225575</v>
      </c>
      <c r="T70">
        <v>0</v>
      </c>
      <c r="U70">
        <v>24.679797989606904</v>
      </c>
      <c r="V70">
        <v>5.3474683419391855</v>
      </c>
      <c r="W70">
        <v>10.260385901256731</v>
      </c>
      <c r="X70">
        <v>43.471229200395285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4.8552044819953242</v>
      </c>
      <c r="AF70">
        <v>2.6146891227180529</v>
      </c>
      <c r="AG70">
        <v>0</v>
      </c>
      <c r="AH70">
        <v>13.784310116304118</v>
      </c>
      <c r="AI70">
        <v>0</v>
      </c>
      <c r="AJ70">
        <v>0</v>
      </c>
      <c r="AK70">
        <v>16.002223130102443</v>
      </c>
      <c r="AL70">
        <v>0</v>
      </c>
      <c r="AM70">
        <v>0</v>
      </c>
      <c r="AN70">
        <v>0.569546</v>
      </c>
      <c r="AO70">
        <v>0</v>
      </c>
      <c r="AP70">
        <v>1.8494552199668599</v>
      </c>
      <c r="AQ70">
        <v>13.756318150634918</v>
      </c>
      <c r="AR70">
        <v>2.1143684972826087</v>
      </c>
      <c r="AS70">
        <v>1.3872496940975321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583.4390551241803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8.9799420921522213</v>
      </c>
      <c r="L71">
        <v>370.39311080804941</v>
      </c>
      <c r="M71">
        <v>27.109018198279767</v>
      </c>
      <c r="N71">
        <v>34.805292250727319</v>
      </c>
      <c r="O71">
        <v>0</v>
      </c>
      <c r="P71">
        <v>37.001299187463722</v>
      </c>
      <c r="Q71">
        <v>0</v>
      </c>
      <c r="R71">
        <v>12.497291304887124</v>
      </c>
      <c r="S71">
        <v>7.779736573007102</v>
      </c>
      <c r="T71">
        <v>0</v>
      </c>
      <c r="U71">
        <v>24.679797989606904</v>
      </c>
      <c r="V71">
        <v>5.3474683419391855</v>
      </c>
      <c r="W71">
        <v>10.260385901256731</v>
      </c>
      <c r="X71">
        <v>43.471229200395285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4.8552044819953242</v>
      </c>
      <c r="AF71">
        <v>2.6146891227180529</v>
      </c>
      <c r="AG71">
        <v>0</v>
      </c>
      <c r="AH71">
        <v>20.676465021055968</v>
      </c>
      <c r="AI71">
        <v>0</v>
      </c>
      <c r="AJ71">
        <v>0</v>
      </c>
      <c r="AK71">
        <v>16.002223130102443</v>
      </c>
      <c r="AL71">
        <v>0</v>
      </c>
      <c r="AM71">
        <v>0</v>
      </c>
      <c r="AN71">
        <v>0.569546</v>
      </c>
      <c r="AO71">
        <v>0</v>
      </c>
      <c r="AP71">
        <v>0.15097594258492128</v>
      </c>
      <c r="AQ71">
        <v>13.756318150634918</v>
      </c>
      <c r="AR71">
        <v>2.1143684972826087</v>
      </c>
      <c r="AS71">
        <v>1.3872496940975321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644.45161188823647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8.9802089555848159</v>
      </c>
      <c r="L72">
        <v>370.39389870216792</v>
      </c>
      <c r="M72">
        <v>27.109018198279767</v>
      </c>
      <c r="N72">
        <v>34.805292250727319</v>
      </c>
      <c r="O72">
        <v>0</v>
      </c>
      <c r="P72">
        <v>37.001299187463722</v>
      </c>
      <c r="Q72">
        <v>0</v>
      </c>
      <c r="R72">
        <v>12.497291304887124</v>
      </c>
      <c r="S72">
        <v>7.7784814422090722</v>
      </c>
      <c r="T72">
        <v>0</v>
      </c>
      <c r="U72">
        <v>24.679797989606904</v>
      </c>
      <c r="V72">
        <v>5.3474683419391855</v>
      </c>
      <c r="W72">
        <v>10.260385901256731</v>
      </c>
      <c r="X72">
        <v>43.471229200395285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4.8552044819953242</v>
      </c>
      <c r="AF72">
        <v>5.2293779386409733</v>
      </c>
      <c r="AG72">
        <v>0</v>
      </c>
      <c r="AH72">
        <v>27.568619925807816</v>
      </c>
      <c r="AI72">
        <v>0</v>
      </c>
      <c r="AJ72">
        <v>0</v>
      </c>
      <c r="AK72">
        <v>16.002223130102443</v>
      </c>
      <c r="AL72">
        <v>0</v>
      </c>
      <c r="AM72">
        <v>1.3355322768192048</v>
      </c>
      <c r="AN72">
        <v>0.569546</v>
      </c>
      <c r="AO72">
        <v>0</v>
      </c>
      <c r="AP72">
        <v>0.15097594258492128</v>
      </c>
      <c r="AQ72">
        <v>13.756318150634918</v>
      </c>
      <c r="AR72">
        <v>2.1143684972826087</v>
      </c>
      <c r="AS72">
        <v>1.3872496940975321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655.29378751248362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8.980081548575555</v>
      </c>
      <c r="L73">
        <v>370.39389870216792</v>
      </c>
      <c r="M73">
        <v>27.109018198279767</v>
      </c>
      <c r="N73">
        <v>34.805292250727319</v>
      </c>
      <c r="O73">
        <v>0</v>
      </c>
      <c r="P73">
        <v>37.001299187463722</v>
      </c>
      <c r="Q73">
        <v>0</v>
      </c>
      <c r="R73">
        <v>12.497291304887124</v>
      </c>
      <c r="S73">
        <v>7.7784814422090722</v>
      </c>
      <c r="T73">
        <v>0</v>
      </c>
      <c r="U73">
        <v>24.679797989606904</v>
      </c>
      <c r="V73">
        <v>5.3474683419391855</v>
      </c>
      <c r="W73">
        <v>10.260385901256731</v>
      </c>
      <c r="X73">
        <v>43.471229200395285</v>
      </c>
      <c r="Y73">
        <v>0</v>
      </c>
      <c r="Z73">
        <v>0.32413500000000006</v>
      </c>
      <c r="AA73">
        <v>2.0713585839662447</v>
      </c>
      <c r="AB73">
        <v>3.8808994403600896</v>
      </c>
      <c r="AC73">
        <v>2.8517350703628086</v>
      </c>
      <c r="AD73">
        <v>1.323450542997729</v>
      </c>
      <c r="AE73">
        <v>4.8552044819953242</v>
      </c>
      <c r="AF73">
        <v>7.8440670613590262</v>
      </c>
      <c r="AG73">
        <v>0</v>
      </c>
      <c r="AH73">
        <v>34.879327000000004</v>
      </c>
      <c r="AI73">
        <v>1.1253968427337</v>
      </c>
      <c r="AJ73">
        <v>0</v>
      </c>
      <c r="AK73">
        <v>16.002223130102443</v>
      </c>
      <c r="AL73">
        <v>0</v>
      </c>
      <c r="AM73">
        <v>3.1047196136534132</v>
      </c>
      <c r="AN73">
        <v>0.569546</v>
      </c>
      <c r="AO73">
        <v>0</v>
      </c>
      <c r="AP73">
        <v>0.15097594258492128</v>
      </c>
      <c r="AQ73">
        <v>13.756318150634918</v>
      </c>
      <c r="AR73">
        <v>2.6022999013586956</v>
      </c>
      <c r="AS73">
        <v>1.3872496940975321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679.05315052371532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8.9799951456390481</v>
      </c>
      <c r="L74">
        <v>370.39389870216792</v>
      </c>
      <c r="M74">
        <v>27.109018198279767</v>
      </c>
      <c r="N74">
        <v>34.805292250727319</v>
      </c>
      <c r="O74">
        <v>0</v>
      </c>
      <c r="P74">
        <v>37.001299187463722</v>
      </c>
      <c r="Q74">
        <v>0</v>
      </c>
      <c r="R74">
        <v>12.497291304887124</v>
      </c>
      <c r="S74">
        <v>7.7784814422090722</v>
      </c>
      <c r="T74">
        <v>0</v>
      </c>
      <c r="U74">
        <v>24.679797989606904</v>
      </c>
      <c r="V74">
        <v>5.3474683419391855</v>
      </c>
      <c r="W74">
        <v>10.260385901256731</v>
      </c>
      <c r="X74">
        <v>43.471229200395285</v>
      </c>
      <c r="Y74">
        <v>0</v>
      </c>
      <c r="Z74">
        <v>3.8429446704545454</v>
      </c>
      <c r="AA74">
        <v>4.0961701493670883</v>
      </c>
      <c r="AB74">
        <v>7.7617991875468855</v>
      </c>
      <c r="AC74">
        <v>8.5638350358881734</v>
      </c>
      <c r="AD74">
        <v>5.3841076755488269</v>
      </c>
      <c r="AE74">
        <v>14.565613752766954</v>
      </c>
      <c r="AF74">
        <v>10.458755877281947</v>
      </c>
      <c r="AG74">
        <v>0</v>
      </c>
      <c r="AH74">
        <v>34.879327000000004</v>
      </c>
      <c r="AI74">
        <v>4.8181985872741553</v>
      </c>
      <c r="AJ74">
        <v>0</v>
      </c>
      <c r="AK74">
        <v>16.002223130102443</v>
      </c>
      <c r="AL74">
        <v>0</v>
      </c>
      <c r="AM74">
        <v>3.1047196136534132</v>
      </c>
      <c r="AN74">
        <v>0.569546</v>
      </c>
      <c r="AO74">
        <v>0</v>
      </c>
      <c r="AP74">
        <v>0.15097594258492128</v>
      </c>
      <c r="AQ74">
        <v>13.756318150634918</v>
      </c>
      <c r="AR74">
        <v>2.6022999013586956</v>
      </c>
      <c r="AS74">
        <v>1.3872496940975321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714.26824203313276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8.9801245297508299</v>
      </c>
      <c r="L75">
        <v>370.39389870216792</v>
      </c>
      <c r="M75">
        <v>27.109018198279767</v>
      </c>
      <c r="N75">
        <v>34.805292250727319</v>
      </c>
      <c r="O75">
        <v>0</v>
      </c>
      <c r="P75">
        <v>37.001299187463722</v>
      </c>
      <c r="Q75">
        <v>0</v>
      </c>
      <c r="R75">
        <v>12.497291304887124</v>
      </c>
      <c r="S75">
        <v>7.7784814422090722</v>
      </c>
      <c r="T75">
        <v>0</v>
      </c>
      <c r="U75">
        <v>24.679797989606904</v>
      </c>
      <c r="V75">
        <v>5.3474683419391855</v>
      </c>
      <c r="W75">
        <v>10.260385901256731</v>
      </c>
      <c r="X75">
        <v>43.471229200395285</v>
      </c>
      <c r="Y75">
        <v>0</v>
      </c>
      <c r="Z75">
        <v>3.8429446704545454</v>
      </c>
      <c r="AA75">
        <v>6.5166341333333335</v>
      </c>
      <c r="AB75">
        <v>7.7617991875468855</v>
      </c>
      <c r="AC75">
        <v>8.5638350358881734</v>
      </c>
      <c r="AD75">
        <v>8.0761615133232389</v>
      </c>
      <c r="AE75">
        <v>14.565613752766954</v>
      </c>
      <c r="AF75">
        <v>10.458755877281947</v>
      </c>
      <c r="AG75">
        <v>0</v>
      </c>
      <c r="AH75">
        <v>41.352930042111936</v>
      </c>
      <c r="AI75">
        <v>4.8181985872741553</v>
      </c>
      <c r="AJ75">
        <v>0</v>
      </c>
      <c r="AK75">
        <v>16.002223130102443</v>
      </c>
      <c r="AL75">
        <v>0</v>
      </c>
      <c r="AM75">
        <v>3.1047196136534132</v>
      </c>
      <c r="AN75">
        <v>0.569546</v>
      </c>
      <c r="AO75">
        <v>0</v>
      </c>
      <c r="AP75">
        <v>0.15097594258492128</v>
      </c>
      <c r="AQ75">
        <v>13.756318150634918</v>
      </c>
      <c r="AR75">
        <v>2.6022999013586956</v>
      </c>
      <c r="AS75">
        <v>1.3872496940975321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725.8544922810969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8.9801245297508299</v>
      </c>
      <c r="L76">
        <v>370.39389870216792</v>
      </c>
      <c r="M76">
        <v>27.109018198279767</v>
      </c>
      <c r="N76">
        <v>34.805292250727319</v>
      </c>
      <c r="O76">
        <v>0</v>
      </c>
      <c r="P76">
        <v>37.001299187463722</v>
      </c>
      <c r="Q76">
        <v>0</v>
      </c>
      <c r="R76">
        <v>12.497291304887124</v>
      </c>
      <c r="S76">
        <v>7.7784814422090722</v>
      </c>
      <c r="T76">
        <v>0</v>
      </c>
      <c r="U76">
        <v>24.679797989606904</v>
      </c>
      <c r="V76">
        <v>5.3474683419391855</v>
      </c>
      <c r="W76">
        <v>10.260385901256731</v>
      </c>
      <c r="X76">
        <v>43.471229200395285</v>
      </c>
      <c r="Y76">
        <v>0</v>
      </c>
      <c r="Z76">
        <v>3.8429446704545454</v>
      </c>
      <c r="AA76">
        <v>7.6803188000000002</v>
      </c>
      <c r="AB76">
        <v>7.7617991875468855</v>
      </c>
      <c r="AC76">
        <v>8.5638350358881734</v>
      </c>
      <c r="AD76">
        <v>10.768215351097654</v>
      </c>
      <c r="AE76">
        <v>14.565613752766954</v>
      </c>
      <c r="AF76">
        <v>10.458755877281947</v>
      </c>
      <c r="AG76">
        <v>0</v>
      </c>
      <c r="AH76">
        <v>41.352930042111936</v>
      </c>
      <c r="AI76">
        <v>4.8181985872741553</v>
      </c>
      <c r="AJ76">
        <v>0</v>
      </c>
      <c r="AK76">
        <v>16.002223130102443</v>
      </c>
      <c r="AL76">
        <v>0</v>
      </c>
      <c r="AM76">
        <v>3.1047196136534132</v>
      </c>
      <c r="AN76">
        <v>0.569546</v>
      </c>
      <c r="AO76">
        <v>0</v>
      </c>
      <c r="AP76">
        <v>0.15097594258492128</v>
      </c>
      <c r="AQ76">
        <v>13.756318150634918</v>
      </c>
      <c r="AR76">
        <v>2.6022999013586956</v>
      </c>
      <c r="AS76">
        <v>1.3872496940975321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729.71023078553799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8.9801245297508299</v>
      </c>
      <c r="L77">
        <v>370.39389870216792</v>
      </c>
      <c r="M77">
        <v>27.109018198279767</v>
      </c>
      <c r="N77">
        <v>34.805292250727319</v>
      </c>
      <c r="O77">
        <v>0</v>
      </c>
      <c r="P77">
        <v>37.001299187463722</v>
      </c>
      <c r="Q77">
        <v>0</v>
      </c>
      <c r="R77">
        <v>12.497291304887124</v>
      </c>
      <c r="S77">
        <v>7.7784814422090722</v>
      </c>
      <c r="T77">
        <v>0</v>
      </c>
      <c r="U77">
        <v>24.679797989606904</v>
      </c>
      <c r="V77">
        <v>5.3474683419391855</v>
      </c>
      <c r="W77">
        <v>10.260385901256731</v>
      </c>
      <c r="X77">
        <v>43.471229200395285</v>
      </c>
      <c r="Y77">
        <v>0</v>
      </c>
      <c r="Z77">
        <v>3.8429446704545454</v>
      </c>
      <c r="AA77">
        <v>7.6803188000000002</v>
      </c>
      <c r="AB77">
        <v>7.7617991875468855</v>
      </c>
      <c r="AC77">
        <v>8.5638350358881734</v>
      </c>
      <c r="AD77">
        <v>10.768215351097654</v>
      </c>
      <c r="AE77">
        <v>14.565613752766954</v>
      </c>
      <c r="AF77">
        <v>10.458755877281947</v>
      </c>
      <c r="AG77">
        <v>0</v>
      </c>
      <c r="AH77">
        <v>41.352930042111936</v>
      </c>
      <c r="AI77">
        <v>4.8181985872741553</v>
      </c>
      <c r="AJ77">
        <v>0</v>
      </c>
      <c r="AK77">
        <v>16.002223130102443</v>
      </c>
      <c r="AL77">
        <v>0</v>
      </c>
      <c r="AM77">
        <v>3.1047196136534132</v>
      </c>
      <c r="AN77">
        <v>0.569546</v>
      </c>
      <c r="AO77">
        <v>0</v>
      </c>
      <c r="AP77">
        <v>0.15097594258492128</v>
      </c>
      <c r="AQ77">
        <v>13.756318150634918</v>
      </c>
      <c r="AR77">
        <v>11.710349402717393</v>
      </c>
      <c r="AS77">
        <v>1.3872496940975321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738.81828028689665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8.9801245297508299</v>
      </c>
      <c r="L78">
        <v>370.39389870216792</v>
      </c>
      <c r="M78">
        <v>27.109018198279767</v>
      </c>
      <c r="N78">
        <v>34.805292250727319</v>
      </c>
      <c r="O78">
        <v>0</v>
      </c>
      <c r="P78">
        <v>37.001299187463722</v>
      </c>
      <c r="Q78">
        <v>0</v>
      </c>
      <c r="R78">
        <v>12.497291304887124</v>
      </c>
      <c r="S78">
        <v>7.7784814422090722</v>
      </c>
      <c r="T78">
        <v>0</v>
      </c>
      <c r="U78">
        <v>24.679797989606904</v>
      </c>
      <c r="V78">
        <v>5.3474683419391855</v>
      </c>
      <c r="W78">
        <v>10.260385901256731</v>
      </c>
      <c r="X78">
        <v>43.471229200395285</v>
      </c>
      <c r="Y78">
        <v>0</v>
      </c>
      <c r="Z78">
        <v>3.8429446704545454</v>
      </c>
      <c r="AA78">
        <v>7.6803188000000002</v>
      </c>
      <c r="AB78">
        <v>7.7617991875468855</v>
      </c>
      <c r="AC78">
        <v>8.5638350358881734</v>
      </c>
      <c r="AD78">
        <v>10.768215351097654</v>
      </c>
      <c r="AE78">
        <v>14.565613752766954</v>
      </c>
      <c r="AF78">
        <v>10.458755877281947</v>
      </c>
      <c r="AG78">
        <v>0</v>
      </c>
      <c r="AH78">
        <v>39.064846240000001</v>
      </c>
      <c r="AI78">
        <v>4.8181985872741553</v>
      </c>
      <c r="AJ78">
        <v>0</v>
      </c>
      <c r="AK78">
        <v>16.002223130102443</v>
      </c>
      <c r="AL78">
        <v>0</v>
      </c>
      <c r="AM78">
        <v>3.1047196136534132</v>
      </c>
      <c r="AN78">
        <v>0.569546</v>
      </c>
      <c r="AO78">
        <v>0</v>
      </c>
      <c r="AP78">
        <v>0.15097594258492128</v>
      </c>
      <c r="AQ78">
        <v>13.756318150634918</v>
      </c>
      <c r="AR78">
        <v>11.710349402717393</v>
      </c>
      <c r="AS78">
        <v>1.3872496940975321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736.53019648478471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1.9200034758649338</v>
      </c>
      <c r="L79">
        <v>326.53322898591136</v>
      </c>
      <c r="M79">
        <v>27.109018198279767</v>
      </c>
      <c r="N79">
        <v>34.805292250727319</v>
      </c>
      <c r="O79">
        <v>0</v>
      </c>
      <c r="P79">
        <v>37.001299187463722</v>
      </c>
      <c r="Q79">
        <v>0</v>
      </c>
      <c r="R79">
        <v>4.8004379024839006</v>
      </c>
      <c r="S79">
        <v>2.8800525300733493</v>
      </c>
      <c r="T79">
        <v>0</v>
      </c>
      <c r="U79">
        <v>24.679797989606904</v>
      </c>
      <c r="V79">
        <v>0.9590541241379309</v>
      </c>
      <c r="W79">
        <v>10.260385901256731</v>
      </c>
      <c r="X79">
        <v>43.471229200395285</v>
      </c>
      <c r="Y79">
        <v>0</v>
      </c>
      <c r="Z79">
        <v>3.8429446704545454</v>
      </c>
      <c r="AA79">
        <v>7.6803188000000002</v>
      </c>
      <c r="AB79">
        <v>7.7617991875468855</v>
      </c>
      <c r="AC79">
        <v>8.5638350358881734</v>
      </c>
      <c r="AD79">
        <v>10.768215351097654</v>
      </c>
      <c r="AE79">
        <v>14.565613752766954</v>
      </c>
      <c r="AF79">
        <v>10.458755877281947</v>
      </c>
      <c r="AG79">
        <v>0</v>
      </c>
      <c r="AH79">
        <v>34.460775137360088</v>
      </c>
      <c r="AI79">
        <v>4.8181985872741553</v>
      </c>
      <c r="AJ79">
        <v>0</v>
      </c>
      <c r="AK79">
        <v>16.002223130102443</v>
      </c>
      <c r="AL79">
        <v>0</v>
      </c>
      <c r="AM79">
        <v>3.1047196136534132</v>
      </c>
      <c r="AN79">
        <v>0.569546</v>
      </c>
      <c r="AO79">
        <v>0</v>
      </c>
      <c r="AP79">
        <v>0.15097594258492128</v>
      </c>
      <c r="AQ79">
        <v>13.756318150634918</v>
      </c>
      <c r="AR79">
        <v>1.9517250027173916</v>
      </c>
      <c r="AS79">
        <v>1.3872496940975321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654.26301367966221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8.989823756834852</v>
      </c>
      <c r="L80">
        <v>359.67357815572637</v>
      </c>
      <c r="M80">
        <v>27.109018198279767</v>
      </c>
      <c r="N80">
        <v>34.805292250727319</v>
      </c>
      <c r="O80">
        <v>0</v>
      </c>
      <c r="P80">
        <v>37.001299187463722</v>
      </c>
      <c r="Q80">
        <v>0</v>
      </c>
      <c r="R80">
        <v>12.497291304887124</v>
      </c>
      <c r="S80">
        <v>7.7504898613861384</v>
      </c>
      <c r="T80">
        <v>0</v>
      </c>
      <c r="U80">
        <v>24.679797989606904</v>
      </c>
      <c r="V80">
        <v>5.3474683419391855</v>
      </c>
      <c r="W80">
        <v>10.260385901256731</v>
      </c>
      <c r="X80">
        <v>43.471229200395285</v>
      </c>
      <c r="Y80">
        <v>0</v>
      </c>
      <c r="Z80">
        <v>1.9214721818181821</v>
      </c>
      <c r="AA80">
        <v>4.1389935168776368</v>
      </c>
      <c r="AB80">
        <v>7.7617991875468855</v>
      </c>
      <c r="AC80">
        <v>2.8517350703628086</v>
      </c>
      <c r="AD80">
        <v>5.3841076755488269</v>
      </c>
      <c r="AE80">
        <v>14.565613752766954</v>
      </c>
      <c r="AF80">
        <v>5.2293779386409733</v>
      </c>
      <c r="AG80">
        <v>0</v>
      </c>
      <c r="AH80">
        <v>27.568619925807816</v>
      </c>
      <c r="AI80">
        <v>1.1253968427337</v>
      </c>
      <c r="AJ80">
        <v>0</v>
      </c>
      <c r="AK80">
        <v>16.002223130102443</v>
      </c>
      <c r="AL80">
        <v>0</v>
      </c>
      <c r="AM80">
        <v>1.3748125386346586</v>
      </c>
      <c r="AN80">
        <v>0.569546</v>
      </c>
      <c r="AO80">
        <v>0</v>
      </c>
      <c r="AP80">
        <v>0.15097594258492128</v>
      </c>
      <c r="AQ80">
        <v>13.756318150634918</v>
      </c>
      <c r="AR80">
        <v>1.3011497972826089</v>
      </c>
      <c r="AS80">
        <v>1.3872496940975321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676.67506549394432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1.9199968032949968</v>
      </c>
      <c r="L81">
        <v>312.04283382400598</v>
      </c>
      <c r="M81">
        <v>27.109018198279767</v>
      </c>
      <c r="N81">
        <v>34.805292250727319</v>
      </c>
      <c r="O81">
        <v>0</v>
      </c>
      <c r="P81">
        <v>37.001299187463722</v>
      </c>
      <c r="Q81">
        <v>0</v>
      </c>
      <c r="R81">
        <v>12.497291304887124</v>
      </c>
      <c r="S81">
        <v>3.5404200000000001</v>
      </c>
      <c r="T81">
        <v>0</v>
      </c>
      <c r="U81">
        <v>24.679797989606904</v>
      </c>
      <c r="V81">
        <v>5.3474683419391855</v>
      </c>
      <c r="W81">
        <v>10.260385901256731</v>
      </c>
      <c r="X81">
        <v>43.471229200395285</v>
      </c>
      <c r="Y81">
        <v>0</v>
      </c>
      <c r="Z81">
        <v>1.9214721818181821</v>
      </c>
      <c r="AA81">
        <v>1.8618954666666665</v>
      </c>
      <c r="AB81">
        <v>7.7617991875468855</v>
      </c>
      <c r="AC81">
        <v>0</v>
      </c>
      <c r="AD81">
        <v>1.323450542997729</v>
      </c>
      <c r="AE81">
        <v>9.7104092707716294</v>
      </c>
      <c r="AF81">
        <v>2.6146891227180529</v>
      </c>
      <c r="AG81">
        <v>0</v>
      </c>
      <c r="AH81">
        <v>20.676465021055968</v>
      </c>
      <c r="AI81">
        <v>0</v>
      </c>
      <c r="AJ81">
        <v>0</v>
      </c>
      <c r="AK81">
        <v>16.002223130102443</v>
      </c>
      <c r="AL81">
        <v>0</v>
      </c>
      <c r="AM81">
        <v>1.3748125386346586</v>
      </c>
      <c r="AN81">
        <v>0.569546</v>
      </c>
      <c r="AO81">
        <v>0</v>
      </c>
      <c r="AP81">
        <v>0.15097594258492128</v>
      </c>
      <c r="AQ81">
        <v>13.756318150634918</v>
      </c>
      <c r="AR81">
        <v>1.3011497972826089</v>
      </c>
      <c r="AS81">
        <v>1.3872496940975321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593.08748904876916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1.9199900179869411</v>
      </c>
      <c r="L82">
        <v>240.09807923339011</v>
      </c>
      <c r="M82">
        <v>27.109018198279767</v>
      </c>
      <c r="N82">
        <v>34.805292250727319</v>
      </c>
      <c r="O82">
        <v>0</v>
      </c>
      <c r="P82">
        <v>37.001299187463722</v>
      </c>
      <c r="Q82">
        <v>0</v>
      </c>
      <c r="R82">
        <v>12.497291304887124</v>
      </c>
      <c r="S82">
        <v>2.8800525300733493</v>
      </c>
      <c r="T82">
        <v>0</v>
      </c>
      <c r="U82">
        <v>24.679797989606904</v>
      </c>
      <c r="V82">
        <v>5.3474683419391855</v>
      </c>
      <c r="W82">
        <v>10.260385901256731</v>
      </c>
      <c r="X82">
        <v>43.471229200395285</v>
      </c>
      <c r="Y82">
        <v>0</v>
      </c>
      <c r="Z82">
        <v>1.9214721818181821</v>
      </c>
      <c r="AA82">
        <v>0</v>
      </c>
      <c r="AB82">
        <v>3.8808994403600896</v>
      </c>
      <c r="AC82">
        <v>0</v>
      </c>
      <c r="AD82">
        <v>0</v>
      </c>
      <c r="AE82">
        <v>9.7104092707716294</v>
      </c>
      <c r="AF82">
        <v>2.6146891227180529</v>
      </c>
      <c r="AG82">
        <v>0</v>
      </c>
      <c r="AH82">
        <v>13.784310116304118</v>
      </c>
      <c r="AI82">
        <v>0</v>
      </c>
      <c r="AJ82">
        <v>0</v>
      </c>
      <c r="AK82">
        <v>16.002223130102443</v>
      </c>
      <c r="AL82">
        <v>0</v>
      </c>
      <c r="AM82">
        <v>0</v>
      </c>
      <c r="AN82">
        <v>0.569546</v>
      </c>
      <c r="AO82">
        <v>0</v>
      </c>
      <c r="AP82">
        <v>0.15097594258492128</v>
      </c>
      <c r="AQ82">
        <v>13.756318150634918</v>
      </c>
      <c r="AR82">
        <v>1.3011497972826089</v>
      </c>
      <c r="AS82">
        <v>1.3872496940975321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505.14914700268088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1.9199900179869411</v>
      </c>
      <c r="L83">
        <v>211.28856910183694</v>
      </c>
      <c r="M83">
        <v>27.109018198279767</v>
      </c>
      <c r="N83">
        <v>34.805292250727319</v>
      </c>
      <c r="O83">
        <v>0</v>
      </c>
      <c r="P83">
        <v>37.001299187463722</v>
      </c>
      <c r="Q83">
        <v>0</v>
      </c>
      <c r="R83">
        <v>12.496659402686484</v>
      </c>
      <c r="S83">
        <v>2.8806677371225575</v>
      </c>
      <c r="T83">
        <v>0</v>
      </c>
      <c r="U83">
        <v>24.679797989606904</v>
      </c>
      <c r="V83">
        <v>5.344494969254419</v>
      </c>
      <c r="W83">
        <v>10.260385901256731</v>
      </c>
      <c r="X83">
        <v>43.471229200395285</v>
      </c>
      <c r="Y83">
        <v>0</v>
      </c>
      <c r="Z83">
        <v>1.9214721818181821</v>
      </c>
      <c r="AA83">
        <v>0</v>
      </c>
      <c r="AB83">
        <v>0</v>
      </c>
      <c r="AC83">
        <v>0</v>
      </c>
      <c r="AD83">
        <v>0</v>
      </c>
      <c r="AE83">
        <v>4.8552044819953242</v>
      </c>
      <c r="AF83">
        <v>2.6146891227180529</v>
      </c>
      <c r="AG83">
        <v>0</v>
      </c>
      <c r="AH83">
        <v>6.8921549047518491</v>
      </c>
      <c r="AI83">
        <v>0</v>
      </c>
      <c r="AJ83">
        <v>0</v>
      </c>
      <c r="AK83">
        <v>16.002223130102443</v>
      </c>
      <c r="AL83">
        <v>0</v>
      </c>
      <c r="AM83">
        <v>0</v>
      </c>
      <c r="AN83">
        <v>0.569546</v>
      </c>
      <c r="AO83">
        <v>0</v>
      </c>
      <c r="AP83">
        <v>0.15097594258492128</v>
      </c>
      <c r="AQ83">
        <v>13.756318150634918</v>
      </c>
      <c r="AR83">
        <v>2.2770122986413046</v>
      </c>
      <c r="AS83">
        <v>1.3872496940975321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461.68424986396155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1.9199900179869411</v>
      </c>
      <c r="L84">
        <v>203.60572435033686</v>
      </c>
      <c r="M84">
        <v>27.109018198279767</v>
      </c>
      <c r="N84">
        <v>34.805292250727319</v>
      </c>
      <c r="O84">
        <v>0</v>
      </c>
      <c r="P84">
        <v>37.001299187463722</v>
      </c>
      <c r="Q84">
        <v>0</v>
      </c>
      <c r="R84">
        <v>12.496659402686484</v>
      </c>
      <c r="S84">
        <v>2.8806677371225575</v>
      </c>
      <c r="T84">
        <v>0</v>
      </c>
      <c r="U84">
        <v>24.679797989606904</v>
      </c>
      <c r="V84">
        <v>5.344494969254419</v>
      </c>
      <c r="W84">
        <v>10.260385901256731</v>
      </c>
      <c r="X84">
        <v>43.471229200395285</v>
      </c>
      <c r="Y84">
        <v>0</v>
      </c>
      <c r="Z84">
        <v>0.32413500000000006</v>
      </c>
      <c r="AA84">
        <v>0</v>
      </c>
      <c r="AB84">
        <v>0</v>
      </c>
      <c r="AC84">
        <v>0</v>
      </c>
      <c r="AD84">
        <v>0</v>
      </c>
      <c r="AE84">
        <v>4.8552044819953242</v>
      </c>
      <c r="AF84">
        <v>2.6146891227180529</v>
      </c>
      <c r="AG84">
        <v>0</v>
      </c>
      <c r="AH84">
        <v>6.8921549047518491</v>
      </c>
      <c r="AI84">
        <v>0</v>
      </c>
      <c r="AJ84">
        <v>0</v>
      </c>
      <c r="AK84">
        <v>16.002223130102443</v>
      </c>
      <c r="AL84">
        <v>0</v>
      </c>
      <c r="AM84">
        <v>0</v>
      </c>
      <c r="AN84">
        <v>0.569546</v>
      </c>
      <c r="AO84">
        <v>0</v>
      </c>
      <c r="AP84">
        <v>0.15097594258492128</v>
      </c>
      <c r="AQ84">
        <v>13.756318150634918</v>
      </c>
      <c r="AR84">
        <v>11.710349402717393</v>
      </c>
      <c r="AS84">
        <v>1.3872496940975321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461.83740503471938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1.9199900179869411</v>
      </c>
      <c r="L85">
        <v>203.60572435033686</v>
      </c>
      <c r="M85">
        <v>27.109018198279767</v>
      </c>
      <c r="N85">
        <v>34.805292250727319</v>
      </c>
      <c r="O85">
        <v>0</v>
      </c>
      <c r="P85">
        <v>37.001299187463722</v>
      </c>
      <c r="Q85">
        <v>0</v>
      </c>
      <c r="R85">
        <v>12.496659402686484</v>
      </c>
      <c r="S85">
        <v>2.8806677371225575</v>
      </c>
      <c r="T85">
        <v>0</v>
      </c>
      <c r="U85">
        <v>24.679797989606904</v>
      </c>
      <c r="V85">
        <v>5.344494969254419</v>
      </c>
      <c r="W85">
        <v>10.260385901256731</v>
      </c>
      <c r="X85">
        <v>43.471229200395285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4.8552044819953242</v>
      </c>
      <c r="AF85">
        <v>2.6146891227180529</v>
      </c>
      <c r="AG85">
        <v>0</v>
      </c>
      <c r="AH85">
        <v>0</v>
      </c>
      <c r="AI85">
        <v>0</v>
      </c>
      <c r="AJ85">
        <v>0</v>
      </c>
      <c r="AK85">
        <v>16.002223130102443</v>
      </c>
      <c r="AL85">
        <v>0</v>
      </c>
      <c r="AM85">
        <v>0</v>
      </c>
      <c r="AN85">
        <v>0.569546</v>
      </c>
      <c r="AO85">
        <v>0</v>
      </c>
      <c r="AP85">
        <v>0.15097594258492128</v>
      </c>
      <c r="AQ85">
        <v>13.756318150634918</v>
      </c>
      <c r="AR85">
        <v>11.710349402717393</v>
      </c>
      <c r="AS85">
        <v>1.3872496940975321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454.62111512996751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1.9199900179869411</v>
      </c>
      <c r="L86">
        <v>203.60572435033686</v>
      </c>
      <c r="M86">
        <v>27.109018198279767</v>
      </c>
      <c r="N86">
        <v>34.805292250727319</v>
      </c>
      <c r="O86">
        <v>0</v>
      </c>
      <c r="P86">
        <v>37.001299187463722</v>
      </c>
      <c r="Q86">
        <v>0</v>
      </c>
      <c r="R86">
        <v>12.496659402686484</v>
      </c>
      <c r="S86">
        <v>2.8806677371225575</v>
      </c>
      <c r="T86">
        <v>0</v>
      </c>
      <c r="U86">
        <v>24.679797989606904</v>
      </c>
      <c r="V86">
        <v>5.344494969254419</v>
      </c>
      <c r="W86">
        <v>10.260385901256731</v>
      </c>
      <c r="X86">
        <v>43.471229200395285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4.8552044819953242</v>
      </c>
      <c r="AF86">
        <v>2.6146891227180529</v>
      </c>
      <c r="AG86">
        <v>0</v>
      </c>
      <c r="AH86">
        <v>0</v>
      </c>
      <c r="AI86">
        <v>0</v>
      </c>
      <c r="AJ86">
        <v>0</v>
      </c>
      <c r="AK86">
        <v>16.002223130102443</v>
      </c>
      <c r="AL86">
        <v>0</v>
      </c>
      <c r="AM86">
        <v>0</v>
      </c>
      <c r="AN86">
        <v>0.569546</v>
      </c>
      <c r="AO86">
        <v>0</v>
      </c>
      <c r="AP86">
        <v>0.15097594258492128</v>
      </c>
      <c r="AQ86">
        <v>13.756318150634918</v>
      </c>
      <c r="AR86">
        <v>1.9517250027173916</v>
      </c>
      <c r="AS86">
        <v>1.3872496940975321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444.86249072996753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1.9200105219893135</v>
      </c>
      <c r="L87">
        <v>203.60572435033686</v>
      </c>
      <c r="M87">
        <v>27.109018198279767</v>
      </c>
      <c r="N87">
        <v>34.805292250727319</v>
      </c>
      <c r="O87">
        <v>0</v>
      </c>
      <c r="P87">
        <v>37.001299187463722</v>
      </c>
      <c r="Q87">
        <v>0</v>
      </c>
      <c r="R87">
        <v>4.8004149212165634</v>
      </c>
      <c r="S87">
        <v>2.8806677371225575</v>
      </c>
      <c r="T87">
        <v>0</v>
      </c>
      <c r="U87">
        <v>24.679797989606904</v>
      </c>
      <c r="V87">
        <v>5.344494969254419</v>
      </c>
      <c r="W87">
        <v>10.261552016684048</v>
      </c>
      <c r="X87">
        <v>43.469690358432267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4.8552044819953242</v>
      </c>
      <c r="AF87">
        <v>2.6146891227180529</v>
      </c>
      <c r="AG87">
        <v>0</v>
      </c>
      <c r="AH87">
        <v>0</v>
      </c>
      <c r="AI87">
        <v>0</v>
      </c>
      <c r="AJ87">
        <v>0</v>
      </c>
      <c r="AK87">
        <v>16.002223130102443</v>
      </c>
      <c r="AL87">
        <v>0</v>
      </c>
      <c r="AM87">
        <v>0</v>
      </c>
      <c r="AN87">
        <v>0.569546</v>
      </c>
      <c r="AO87">
        <v>0</v>
      </c>
      <c r="AP87">
        <v>0.15097594258492128</v>
      </c>
      <c r="AQ87">
        <v>13.756318150634918</v>
      </c>
      <c r="AR87">
        <v>1.9517250027173916</v>
      </c>
      <c r="AS87">
        <v>1.3872496940975321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437.16589402596435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1.9200105219893135</v>
      </c>
      <c r="L88">
        <v>203.60572435033686</v>
      </c>
      <c r="M88">
        <v>27.109018198279767</v>
      </c>
      <c r="N88">
        <v>34.805292250727319</v>
      </c>
      <c r="O88">
        <v>0</v>
      </c>
      <c r="P88">
        <v>37.001299187463722</v>
      </c>
      <c r="Q88">
        <v>0</v>
      </c>
      <c r="R88">
        <v>4.8004149212165634</v>
      </c>
      <c r="S88">
        <v>2.8806677371225575</v>
      </c>
      <c r="T88">
        <v>0</v>
      </c>
      <c r="U88">
        <v>24.679797989606904</v>
      </c>
      <c r="V88">
        <v>5.344494969254419</v>
      </c>
      <c r="W88">
        <v>10.261552016684048</v>
      </c>
      <c r="X88">
        <v>43.469690358432267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4.8552044819953242</v>
      </c>
      <c r="AF88">
        <v>2.6146891227180529</v>
      </c>
      <c r="AG88">
        <v>0</v>
      </c>
      <c r="AH88">
        <v>0</v>
      </c>
      <c r="AI88">
        <v>0</v>
      </c>
      <c r="AJ88">
        <v>0</v>
      </c>
      <c r="AK88">
        <v>16.002223130102443</v>
      </c>
      <c r="AL88">
        <v>0</v>
      </c>
      <c r="AM88">
        <v>0</v>
      </c>
      <c r="AN88">
        <v>0.569546</v>
      </c>
      <c r="AO88">
        <v>0</v>
      </c>
      <c r="AP88">
        <v>0.15097594258492128</v>
      </c>
      <c r="AQ88">
        <v>9.1708788693650778</v>
      </c>
      <c r="AR88">
        <v>1.9517250027173916</v>
      </c>
      <c r="AS88">
        <v>1.3872496940975321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432.58045474469452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1.9200105219893135</v>
      </c>
      <c r="L89">
        <v>203.60572435033686</v>
      </c>
      <c r="M89">
        <v>27.109018198279767</v>
      </c>
      <c r="N89">
        <v>34.805292250727319</v>
      </c>
      <c r="O89">
        <v>0</v>
      </c>
      <c r="P89">
        <v>37.001299187463722</v>
      </c>
      <c r="Q89">
        <v>0</v>
      </c>
      <c r="R89">
        <v>4.8004149212165634</v>
      </c>
      <c r="S89">
        <v>2.8806677371225575</v>
      </c>
      <c r="T89">
        <v>0</v>
      </c>
      <c r="U89">
        <v>24.679797989606904</v>
      </c>
      <c r="V89">
        <v>5.344494969254419</v>
      </c>
      <c r="W89">
        <v>10.261552016684048</v>
      </c>
      <c r="X89">
        <v>43.469690358432267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4.8552044819953242</v>
      </c>
      <c r="AF89">
        <v>2.6146891227180529</v>
      </c>
      <c r="AG89">
        <v>0</v>
      </c>
      <c r="AH89">
        <v>0</v>
      </c>
      <c r="AI89">
        <v>0</v>
      </c>
      <c r="AJ89">
        <v>0</v>
      </c>
      <c r="AK89">
        <v>16.002223130102443</v>
      </c>
      <c r="AL89">
        <v>0</v>
      </c>
      <c r="AM89">
        <v>0</v>
      </c>
      <c r="AN89">
        <v>0.569546</v>
      </c>
      <c r="AO89">
        <v>0</v>
      </c>
      <c r="AP89">
        <v>0.15097594258492128</v>
      </c>
      <c r="AQ89">
        <v>9.1708788693650778</v>
      </c>
      <c r="AR89">
        <v>2.6022999013586956</v>
      </c>
      <c r="AS89">
        <v>1.3872496940975321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433.23102964333583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1.9200105219893135</v>
      </c>
      <c r="L90">
        <v>203.60572435033686</v>
      </c>
      <c r="M90">
        <v>27.109018198279767</v>
      </c>
      <c r="N90">
        <v>34.805292250727319</v>
      </c>
      <c r="O90">
        <v>0</v>
      </c>
      <c r="P90">
        <v>37.001299187463722</v>
      </c>
      <c r="Q90">
        <v>0</v>
      </c>
      <c r="R90">
        <v>4.8004149212165634</v>
      </c>
      <c r="S90">
        <v>2.8806677371225575</v>
      </c>
      <c r="T90">
        <v>0</v>
      </c>
      <c r="U90">
        <v>24.679797989606904</v>
      </c>
      <c r="V90">
        <v>5.344494969254419</v>
      </c>
      <c r="W90">
        <v>10.261552016684048</v>
      </c>
      <c r="X90">
        <v>43.469690358432267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4.8552044819953242</v>
      </c>
      <c r="AF90">
        <v>2.6146891227180529</v>
      </c>
      <c r="AG90">
        <v>0</v>
      </c>
      <c r="AH90">
        <v>0</v>
      </c>
      <c r="AI90">
        <v>0</v>
      </c>
      <c r="AJ90">
        <v>0</v>
      </c>
      <c r="AK90">
        <v>16.002223130102443</v>
      </c>
      <c r="AL90">
        <v>0</v>
      </c>
      <c r="AM90">
        <v>0</v>
      </c>
      <c r="AN90">
        <v>0.569546</v>
      </c>
      <c r="AO90">
        <v>0</v>
      </c>
      <c r="AP90">
        <v>0.15097594258492128</v>
      </c>
      <c r="AQ90">
        <v>9.1708788693650778</v>
      </c>
      <c r="AR90">
        <v>2.6022999013586956</v>
      </c>
      <c r="AS90">
        <v>1.3872496940975321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433.23102964333583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1.9200105219893135</v>
      </c>
      <c r="L91">
        <v>203.60572435033686</v>
      </c>
      <c r="M91">
        <v>27.109018198279767</v>
      </c>
      <c r="N91">
        <v>34.805292250727319</v>
      </c>
      <c r="O91">
        <v>0</v>
      </c>
      <c r="P91">
        <v>37.001299187463722</v>
      </c>
      <c r="Q91">
        <v>0</v>
      </c>
      <c r="R91">
        <v>4.8004149212165634</v>
      </c>
      <c r="S91">
        <v>2.8806677371225575</v>
      </c>
      <c r="T91">
        <v>0</v>
      </c>
      <c r="U91">
        <v>24.679797989606904</v>
      </c>
      <c r="V91">
        <v>1.002608164696897</v>
      </c>
      <c r="W91">
        <v>10.261552016684048</v>
      </c>
      <c r="X91">
        <v>43.469690358432267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4.8552044819953242</v>
      </c>
      <c r="AF91">
        <v>2.6146891227180529</v>
      </c>
      <c r="AG91">
        <v>0</v>
      </c>
      <c r="AH91">
        <v>0</v>
      </c>
      <c r="AI91">
        <v>0</v>
      </c>
      <c r="AJ91">
        <v>0</v>
      </c>
      <c r="AK91">
        <v>16.002223130102443</v>
      </c>
      <c r="AL91">
        <v>0</v>
      </c>
      <c r="AM91">
        <v>0</v>
      </c>
      <c r="AN91">
        <v>0.569546</v>
      </c>
      <c r="AO91">
        <v>0</v>
      </c>
      <c r="AP91">
        <v>0.15097594258492128</v>
      </c>
      <c r="AQ91">
        <v>9.1708788693650778</v>
      </c>
      <c r="AR91">
        <v>2.6022999013586956</v>
      </c>
      <c r="AS91">
        <v>1.3872496940975321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428.8891428387783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1.9200105219893135</v>
      </c>
      <c r="L92">
        <v>203.60572435033686</v>
      </c>
      <c r="M92">
        <v>27.109018198279767</v>
      </c>
      <c r="N92">
        <v>34.805292250727319</v>
      </c>
      <c r="O92">
        <v>0</v>
      </c>
      <c r="P92">
        <v>37.001299187463722</v>
      </c>
      <c r="Q92">
        <v>0</v>
      </c>
      <c r="R92">
        <v>4.8004149212165634</v>
      </c>
      <c r="S92">
        <v>2.8806677371225575</v>
      </c>
      <c r="T92">
        <v>0</v>
      </c>
      <c r="U92">
        <v>24.679797989606904</v>
      </c>
      <c r="V92">
        <v>0.96022333101045299</v>
      </c>
      <c r="W92">
        <v>10.261552016684048</v>
      </c>
      <c r="X92">
        <v>43.47064484410177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2.6146891227180529</v>
      </c>
      <c r="AG92">
        <v>0</v>
      </c>
      <c r="AH92">
        <v>0</v>
      </c>
      <c r="AI92">
        <v>0</v>
      </c>
      <c r="AJ92">
        <v>0</v>
      </c>
      <c r="AK92">
        <v>16.002223130102443</v>
      </c>
      <c r="AL92">
        <v>0</v>
      </c>
      <c r="AM92">
        <v>0</v>
      </c>
      <c r="AN92">
        <v>0.569546</v>
      </c>
      <c r="AO92">
        <v>0</v>
      </c>
      <c r="AP92">
        <v>0.15097594258492128</v>
      </c>
      <c r="AQ92">
        <v>8.0013132306349188</v>
      </c>
      <c r="AR92">
        <v>2.6022999013586956</v>
      </c>
      <c r="AS92">
        <v>1.3872496940975321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422.82294237003589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1.9200105219893135</v>
      </c>
      <c r="L93">
        <v>203.60572435033686</v>
      </c>
      <c r="M93">
        <v>27.109018198279767</v>
      </c>
      <c r="N93">
        <v>34.805292250727319</v>
      </c>
      <c r="O93">
        <v>0</v>
      </c>
      <c r="P93">
        <v>37.001299187463722</v>
      </c>
      <c r="Q93">
        <v>0</v>
      </c>
      <c r="R93">
        <v>4.8004149212165634</v>
      </c>
      <c r="S93">
        <v>2.8806677371225575</v>
      </c>
      <c r="T93">
        <v>0</v>
      </c>
      <c r="U93">
        <v>24.679797989606904</v>
      </c>
      <c r="V93">
        <v>0.96022333101045299</v>
      </c>
      <c r="W93">
        <v>10.261552016684048</v>
      </c>
      <c r="X93">
        <v>43.47064484410177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2.6146891227180529</v>
      </c>
      <c r="AG93">
        <v>0</v>
      </c>
      <c r="AH93">
        <v>0</v>
      </c>
      <c r="AI93">
        <v>0</v>
      </c>
      <c r="AJ93">
        <v>0</v>
      </c>
      <c r="AK93">
        <v>16.002223130102443</v>
      </c>
      <c r="AL93">
        <v>0</v>
      </c>
      <c r="AM93">
        <v>0</v>
      </c>
      <c r="AN93">
        <v>0.569546</v>
      </c>
      <c r="AO93">
        <v>0</v>
      </c>
      <c r="AP93">
        <v>0.15097594258492128</v>
      </c>
      <c r="AQ93">
        <v>4.5854392812698404</v>
      </c>
      <c r="AR93">
        <v>1.6264374000000001</v>
      </c>
      <c r="AS93">
        <v>1.3872496940975321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418.43120591931205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1.9200105219893135</v>
      </c>
      <c r="L94">
        <v>203.60572435033686</v>
      </c>
      <c r="M94">
        <v>27.109018198279767</v>
      </c>
      <c r="N94">
        <v>34.805292250727319</v>
      </c>
      <c r="O94">
        <v>0</v>
      </c>
      <c r="P94">
        <v>37.001299187463722</v>
      </c>
      <c r="Q94">
        <v>0</v>
      </c>
      <c r="R94">
        <v>4.8004149212165634</v>
      </c>
      <c r="S94">
        <v>2.8806677371225575</v>
      </c>
      <c r="T94">
        <v>0</v>
      </c>
      <c r="U94">
        <v>24.679797989606904</v>
      </c>
      <c r="V94">
        <v>0.96022333101045299</v>
      </c>
      <c r="W94">
        <v>10.261552016684048</v>
      </c>
      <c r="X94">
        <v>43.471268225130117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2.6146891227180529</v>
      </c>
      <c r="AG94">
        <v>0</v>
      </c>
      <c r="AH94">
        <v>0</v>
      </c>
      <c r="AI94">
        <v>0</v>
      </c>
      <c r="AJ94">
        <v>0</v>
      </c>
      <c r="AK94">
        <v>16.002223130102443</v>
      </c>
      <c r="AL94">
        <v>0</v>
      </c>
      <c r="AM94">
        <v>0</v>
      </c>
      <c r="AN94">
        <v>0.569546</v>
      </c>
      <c r="AO94">
        <v>0</v>
      </c>
      <c r="AP94">
        <v>0.15097594258492128</v>
      </c>
      <c r="AQ94">
        <v>4.5854392812698404</v>
      </c>
      <c r="AR94">
        <v>1.6264374000000001</v>
      </c>
      <c r="AS94">
        <v>1.3872496940975321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418.43182930034044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1.9199876261253097</v>
      </c>
      <c r="L95">
        <v>203.60572435033686</v>
      </c>
      <c r="M95">
        <v>27.109018198279767</v>
      </c>
      <c r="N95">
        <v>34.805292250727319</v>
      </c>
      <c r="O95">
        <v>0</v>
      </c>
      <c r="P95">
        <v>37.001299187463722</v>
      </c>
      <c r="Q95">
        <v>0</v>
      </c>
      <c r="R95">
        <v>4.8004149212165634</v>
      </c>
      <c r="S95">
        <v>2.8806677371225575</v>
      </c>
      <c r="T95">
        <v>0</v>
      </c>
      <c r="U95">
        <v>24.679797989606904</v>
      </c>
      <c r="V95">
        <v>0.96022333101045299</v>
      </c>
      <c r="W95">
        <v>10.260246641509434</v>
      </c>
      <c r="X95">
        <v>43.521051067727782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2.6146891227180529</v>
      </c>
      <c r="AG95">
        <v>0</v>
      </c>
      <c r="AH95">
        <v>0</v>
      </c>
      <c r="AI95">
        <v>0</v>
      </c>
      <c r="AJ95">
        <v>0</v>
      </c>
      <c r="AK95">
        <v>16.002223130102443</v>
      </c>
      <c r="AL95">
        <v>0</v>
      </c>
      <c r="AM95">
        <v>0</v>
      </c>
      <c r="AN95">
        <v>0.569546</v>
      </c>
      <c r="AO95">
        <v>0</v>
      </c>
      <c r="AP95">
        <v>0.15097594258492128</v>
      </c>
      <c r="AQ95">
        <v>4.5854392812698404</v>
      </c>
      <c r="AR95">
        <v>1.6264374000000001</v>
      </c>
      <c r="AS95">
        <v>1.3872496940975321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418.48028387189942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1.9199863013087779</v>
      </c>
      <c r="L96">
        <v>203.60572435033686</v>
      </c>
      <c r="M96">
        <v>27.109018198279767</v>
      </c>
      <c r="N96">
        <v>34.805292250727319</v>
      </c>
      <c r="O96">
        <v>0</v>
      </c>
      <c r="P96">
        <v>37.001299187463722</v>
      </c>
      <c r="Q96">
        <v>0</v>
      </c>
      <c r="R96">
        <v>4.8004149212165634</v>
      </c>
      <c r="S96">
        <v>2.8806677371225575</v>
      </c>
      <c r="T96">
        <v>0</v>
      </c>
      <c r="U96">
        <v>24.679797989606904</v>
      </c>
      <c r="V96">
        <v>0.96022333101045299</v>
      </c>
      <c r="W96">
        <v>10.260246641509434</v>
      </c>
      <c r="X96">
        <v>43.469690358432267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2.6146891227180529</v>
      </c>
      <c r="AG96">
        <v>0</v>
      </c>
      <c r="AH96">
        <v>0</v>
      </c>
      <c r="AI96">
        <v>0</v>
      </c>
      <c r="AJ96">
        <v>0</v>
      </c>
      <c r="AK96">
        <v>16.002223130102443</v>
      </c>
      <c r="AL96">
        <v>0</v>
      </c>
      <c r="AM96">
        <v>0</v>
      </c>
      <c r="AN96">
        <v>0.569546</v>
      </c>
      <c r="AO96">
        <v>0</v>
      </c>
      <c r="AP96">
        <v>0.15097594258492128</v>
      </c>
      <c r="AQ96">
        <v>4.5854392812698404</v>
      </c>
      <c r="AR96">
        <v>1.6264374000000001</v>
      </c>
      <c r="AS96">
        <v>1.3872496940975321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418.42892183778736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1.9199939571968108</v>
      </c>
      <c r="L97">
        <v>203.60572435033686</v>
      </c>
      <c r="M97">
        <v>27.109018198279767</v>
      </c>
      <c r="N97">
        <v>34.805292250727319</v>
      </c>
      <c r="O97">
        <v>0</v>
      </c>
      <c r="P97">
        <v>37.001299187463722</v>
      </c>
      <c r="Q97">
        <v>0</v>
      </c>
      <c r="R97">
        <v>4.8004149212165634</v>
      </c>
      <c r="S97">
        <v>2.8806677371225575</v>
      </c>
      <c r="T97">
        <v>0</v>
      </c>
      <c r="U97">
        <v>24.679797989606904</v>
      </c>
      <c r="V97">
        <v>0.96022333101045299</v>
      </c>
      <c r="W97">
        <v>4.7997683901596888</v>
      </c>
      <c r="X97">
        <v>14.408202623655916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2.6146891227180529</v>
      </c>
      <c r="AG97">
        <v>0</v>
      </c>
      <c r="AH97">
        <v>0</v>
      </c>
      <c r="AI97">
        <v>0</v>
      </c>
      <c r="AJ97">
        <v>0</v>
      </c>
      <c r="AK97">
        <v>16.002223130102443</v>
      </c>
      <c r="AL97">
        <v>0</v>
      </c>
      <c r="AM97">
        <v>0</v>
      </c>
      <c r="AN97">
        <v>0.569546</v>
      </c>
      <c r="AO97">
        <v>0</v>
      </c>
      <c r="AP97">
        <v>0.15097594258492128</v>
      </c>
      <c r="AQ97">
        <v>4.5854392812698404</v>
      </c>
      <c r="AR97">
        <v>1.6264374000000001</v>
      </c>
      <c r="AS97">
        <v>1.5854282218257509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384.10514203527754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1.920026508657884</v>
      </c>
      <c r="L98">
        <v>203.60326151381659</v>
      </c>
      <c r="M98">
        <v>27.109018198279767</v>
      </c>
      <c r="N98">
        <v>34.805292250727319</v>
      </c>
      <c r="O98">
        <v>0</v>
      </c>
      <c r="P98">
        <v>37.001299187463722</v>
      </c>
      <c r="Q98">
        <v>0</v>
      </c>
      <c r="R98">
        <v>4.8004149212165634</v>
      </c>
      <c r="S98">
        <v>2.8811999999999998</v>
      </c>
      <c r="T98">
        <v>0</v>
      </c>
      <c r="U98">
        <v>24.679797989606904</v>
      </c>
      <c r="V98">
        <v>0.96022333101045299</v>
      </c>
      <c r="W98">
        <v>4.7997683901596888</v>
      </c>
      <c r="X98">
        <v>14.408202623655916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2.6146891227180529</v>
      </c>
      <c r="AG98">
        <v>0</v>
      </c>
      <c r="AH98">
        <v>0</v>
      </c>
      <c r="AI98">
        <v>0</v>
      </c>
      <c r="AJ98">
        <v>0</v>
      </c>
      <c r="AK98">
        <v>16.002223130102443</v>
      </c>
      <c r="AL98">
        <v>0</v>
      </c>
      <c r="AM98">
        <v>0</v>
      </c>
      <c r="AN98">
        <v>0.569546</v>
      </c>
      <c r="AO98">
        <v>0</v>
      </c>
      <c r="AP98">
        <v>0.15097594258492128</v>
      </c>
      <c r="AQ98">
        <v>4.5854392812698404</v>
      </c>
      <c r="AR98">
        <v>1.6264374000000001</v>
      </c>
      <c r="AS98">
        <v>1.5854282218257509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384.10324401309578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9.3760584274181727E-2</v>
      </c>
      <c r="L99">
        <f t="shared" si="2"/>
        <v>6.0667978058287302</v>
      </c>
      <c r="M99">
        <f t="shared" si="2"/>
        <v>0.65090159984700147</v>
      </c>
      <c r="N99">
        <f t="shared" si="2"/>
        <v>0.83570212903867114</v>
      </c>
      <c r="O99">
        <f t="shared" si="2"/>
        <v>0</v>
      </c>
      <c r="P99">
        <f t="shared" si="2"/>
        <v>0.88806436075243622</v>
      </c>
      <c r="Q99">
        <f t="shared" si="2"/>
        <v>0</v>
      </c>
      <c r="R99">
        <f t="shared" si="2"/>
        <v>0.21941713864220705</v>
      </c>
      <c r="S99">
        <f t="shared" si="2"/>
        <v>0.11034965772332782</v>
      </c>
      <c r="T99">
        <f t="shared" si="2"/>
        <v>0</v>
      </c>
      <c r="U99">
        <f t="shared" si="2"/>
        <v>0.59231515175056504</v>
      </c>
      <c r="V99">
        <f t="shared" si="2"/>
        <v>8.6563331693369772E-2</v>
      </c>
      <c r="W99">
        <f t="shared" si="2"/>
        <v>0.21052677011100157</v>
      </c>
      <c r="X99">
        <f t="shared" si="2"/>
        <v>0.85330040764970572</v>
      </c>
      <c r="Y99">
        <f t="shared" si="2"/>
        <v>0</v>
      </c>
      <c r="Z99">
        <f t="shared" si="2"/>
        <v>1.6095247670454539E-2</v>
      </c>
      <c r="AA99">
        <f t="shared" si="2"/>
        <v>2.4759485779535857E-2</v>
      </c>
      <c r="AB99">
        <f t="shared" si="2"/>
        <v>3.9779220644411112E-2</v>
      </c>
      <c r="AC99">
        <f t="shared" si="2"/>
        <v>2.8543240178027333E-2</v>
      </c>
      <c r="AD99">
        <f t="shared" si="2"/>
        <v>3.2293357865348225E-2</v>
      </c>
      <c r="AE99">
        <f t="shared" si="2"/>
        <v>0.106814500444583</v>
      </c>
      <c r="AF99">
        <f t="shared" si="2"/>
        <v>9.1514116994168462E-2</v>
      </c>
      <c r="AG99">
        <f t="shared" si="2"/>
        <v>0</v>
      </c>
      <c r="AH99">
        <f t="shared" si="2"/>
        <v>0.19113173593199573</v>
      </c>
      <c r="AI99">
        <f t="shared" si="2"/>
        <v>1.5579992604556163E-2</v>
      </c>
      <c r="AJ99">
        <f t="shared" si="2"/>
        <v>0</v>
      </c>
      <c r="AK99">
        <f t="shared" si="2"/>
        <v>0.38405335512245936</v>
      </c>
      <c r="AL99">
        <f t="shared" si="2"/>
        <v>0</v>
      </c>
      <c r="AM99">
        <f t="shared" si="2"/>
        <v>1.1779394221305327E-2</v>
      </c>
      <c r="AN99">
        <f t="shared" si="2"/>
        <v>1.366910400000002E-2</v>
      </c>
      <c r="AO99">
        <f t="shared" si="2"/>
        <v>0</v>
      </c>
      <c r="AP99">
        <f t="shared" si="2"/>
        <v>1.083252365037282E-2</v>
      </c>
      <c r="AQ99">
        <f t="shared" si="2"/>
        <v>0.17005111258305547</v>
      </c>
      <c r="AR99">
        <f t="shared" si="2"/>
        <v>6.6074020065285344E-2</v>
      </c>
      <c r="AS99">
        <f t="shared" si="2"/>
        <v>4.9217638281686772E-2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11.859886983348439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11.715824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11.715824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13.803924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13.803924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14.407297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14.407297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14.407297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14.407297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14.407297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14.407297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14.407297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14.407297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14.407297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14.407297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14.407297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14.407297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14.407297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14.407297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14.407297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14.407297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14.407297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14.407297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14.407297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14.407297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14.407297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14.407297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14.407297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14.407297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14.407297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14.407297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14.407297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14.407297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14.407297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14.407297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14.407297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14.407297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14.407297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14.407297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14.407297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14.407297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14.407297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14.407297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14.407297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14.407297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14.407297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14.407297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14.407297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14.407297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14.407297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14.407297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14.407297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14.407297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14.407297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14.407297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14.407297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14.407297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14.407297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14.407297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14.407297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14.407297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14.407297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14.407297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14.407297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14.407297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14.407297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14.407297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14.407297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14.407297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14.407297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14.407297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14.407297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14.407297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14.407297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14.407297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14.407297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14.407297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14.407297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14.407297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14.407297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14.407297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14.407297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14.407297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14.407297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14.407297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14.407297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14.407297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14.407297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14.407297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14.407297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14.407297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14.407297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14.407297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14.407297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14.407297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14.407297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14.407297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14.407297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14.407297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14.407297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14.407297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14.407297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14.407297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14.407297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14.407297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14.407297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14.407297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14.407297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14.407297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14.407297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14.407297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14.407297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14.407297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14.407297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14.407297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14.407297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14.407297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14.407297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14.407297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14.407297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14.407297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14.407297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14.407297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14.407297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14.407297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14.407297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14.407297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14.407297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14.407297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14.407297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14.407297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14.407297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14.407297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14.407297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14.407297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14.407297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14.407297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14.407297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14.407297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14.407297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14.407297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14.407297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14.407297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14.407297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14.407297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14.407297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14.407297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14.407297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14.407297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14.407297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14.407297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14.407297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14.407297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14.407297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14.407297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14.407297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14.407297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14.407297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14.407297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14.407297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14.407297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14.407297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14.407297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14.407297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14.407297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14.407297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14.407297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14.407297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14.407297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14.407297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14.407297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14.407297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14.407297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14.407297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14.407297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14.407297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14.407297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14.407297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14.407297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14.407297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14.407297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14.407297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14.407297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14.407297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14.407297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14.407297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14.407297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14.407297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14.407297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14.407297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14.407297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14.407297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14.407297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0.3449514164999995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0.3449514164999995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45278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268.91000000000003</v>
      </c>
      <c r="L3" s="196">
        <v>1.92</v>
      </c>
      <c r="M3" s="196">
        <v>61.25</v>
      </c>
      <c r="N3" s="196">
        <v>49.82</v>
      </c>
      <c r="O3" s="196">
        <v>70.39</v>
      </c>
      <c r="P3" s="196">
        <v>23.84</v>
      </c>
      <c r="Q3" s="196">
        <v>0</v>
      </c>
      <c r="R3" s="196">
        <v>10.49</v>
      </c>
      <c r="S3" s="196">
        <v>4.8</v>
      </c>
      <c r="T3" s="196">
        <v>0</v>
      </c>
      <c r="U3" s="196">
        <v>59.65</v>
      </c>
      <c r="V3" s="196">
        <v>1.92</v>
      </c>
      <c r="W3" s="196">
        <v>4.8</v>
      </c>
      <c r="X3" s="196">
        <v>62.23</v>
      </c>
      <c r="Y3" s="196">
        <v>0</v>
      </c>
      <c r="Z3">
        <v>0</v>
      </c>
      <c r="AA3" s="196">
        <v>15.16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84.02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60</v>
      </c>
      <c r="AQ3" s="196">
        <v>14.41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268.91000000000003</v>
      </c>
      <c r="L4" s="196">
        <v>1.92</v>
      </c>
      <c r="M4" s="196">
        <v>61.25</v>
      </c>
      <c r="N4" s="196">
        <v>49.82</v>
      </c>
      <c r="O4" s="196">
        <v>70.39</v>
      </c>
      <c r="P4" s="196">
        <v>23.84</v>
      </c>
      <c r="Q4" s="196">
        <v>0</v>
      </c>
      <c r="R4" s="196">
        <v>8</v>
      </c>
      <c r="S4" s="196">
        <v>4.8</v>
      </c>
      <c r="T4" s="196">
        <v>0</v>
      </c>
      <c r="U4" s="196">
        <v>59.65</v>
      </c>
      <c r="V4" s="196">
        <v>1.92</v>
      </c>
      <c r="W4" s="196">
        <v>4.8</v>
      </c>
      <c r="X4" s="196">
        <v>62.23</v>
      </c>
      <c r="Y4" s="196">
        <v>0</v>
      </c>
      <c r="Z4">
        <v>0</v>
      </c>
      <c r="AA4" s="196">
        <v>15.16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84.02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57.63</v>
      </c>
      <c r="AQ4" s="196">
        <v>14.41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268.91000000000003</v>
      </c>
      <c r="L5" s="196">
        <v>1.92</v>
      </c>
      <c r="M5" s="196">
        <v>61.25</v>
      </c>
      <c r="N5" s="196">
        <v>49.82</v>
      </c>
      <c r="O5" s="196">
        <v>70.39</v>
      </c>
      <c r="P5" s="196">
        <v>23.84</v>
      </c>
      <c r="Q5" s="196">
        <v>0</v>
      </c>
      <c r="R5" s="196">
        <v>9.08</v>
      </c>
      <c r="S5" s="196">
        <v>4.8</v>
      </c>
      <c r="T5" s="196">
        <v>0</v>
      </c>
      <c r="U5" s="196">
        <v>59.65</v>
      </c>
      <c r="V5" s="196">
        <v>1.92</v>
      </c>
      <c r="W5" s="196">
        <v>4.8</v>
      </c>
      <c r="X5" s="196">
        <v>62.23</v>
      </c>
      <c r="Y5" s="196">
        <v>0</v>
      </c>
      <c r="Z5">
        <v>0</v>
      </c>
      <c r="AA5" s="196">
        <v>15.16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84.02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57.63</v>
      </c>
      <c r="AQ5" s="196">
        <v>14.41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268.91000000000003</v>
      </c>
      <c r="L6" s="196">
        <v>1.92</v>
      </c>
      <c r="M6" s="196">
        <v>61.25</v>
      </c>
      <c r="N6" s="196">
        <v>49.82</v>
      </c>
      <c r="O6" s="196">
        <v>70.39</v>
      </c>
      <c r="P6" s="196">
        <v>23.84</v>
      </c>
      <c r="Q6" s="196">
        <v>0</v>
      </c>
      <c r="R6" s="196">
        <v>10.57</v>
      </c>
      <c r="S6" s="196">
        <v>4.8</v>
      </c>
      <c r="T6" s="196">
        <v>0</v>
      </c>
      <c r="U6" s="196">
        <v>59.65</v>
      </c>
      <c r="V6" s="196">
        <v>1.92</v>
      </c>
      <c r="W6" s="196">
        <v>4.8</v>
      </c>
      <c r="X6" s="196">
        <v>62.23</v>
      </c>
      <c r="Y6" s="196">
        <v>0</v>
      </c>
      <c r="Z6">
        <v>0</v>
      </c>
      <c r="AA6" s="196">
        <v>15.16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84.02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57.63</v>
      </c>
      <c r="AQ6" s="196">
        <v>14.41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268.91000000000003</v>
      </c>
      <c r="L7" s="196">
        <v>1.92</v>
      </c>
      <c r="M7" s="196">
        <v>61.25</v>
      </c>
      <c r="N7" s="196">
        <v>49.82</v>
      </c>
      <c r="O7" s="196">
        <v>70.39</v>
      </c>
      <c r="P7" s="196">
        <v>23.84</v>
      </c>
      <c r="Q7" s="196">
        <v>0</v>
      </c>
      <c r="R7" s="196">
        <v>10.57</v>
      </c>
      <c r="S7" s="196">
        <v>4.8</v>
      </c>
      <c r="T7" s="196">
        <v>0</v>
      </c>
      <c r="U7" s="196">
        <v>59.65</v>
      </c>
      <c r="V7" s="196">
        <v>1.92</v>
      </c>
      <c r="W7" s="196">
        <v>4.8</v>
      </c>
      <c r="X7" s="196">
        <v>14.41</v>
      </c>
      <c r="Y7" s="196">
        <v>0</v>
      </c>
      <c r="Z7">
        <v>0</v>
      </c>
      <c r="AA7" s="196">
        <v>15.16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84.02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57.63</v>
      </c>
      <c r="AQ7" s="196">
        <v>14.41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268.91000000000003</v>
      </c>
      <c r="L8" s="196">
        <v>1.92</v>
      </c>
      <c r="M8" s="196">
        <v>61.25</v>
      </c>
      <c r="N8" s="196">
        <v>49.82</v>
      </c>
      <c r="O8" s="196">
        <v>70.39</v>
      </c>
      <c r="P8" s="196">
        <v>23.84</v>
      </c>
      <c r="Q8" s="196">
        <v>0</v>
      </c>
      <c r="R8" s="196">
        <v>10.57</v>
      </c>
      <c r="S8" s="196">
        <v>4.8</v>
      </c>
      <c r="T8" s="196">
        <v>0</v>
      </c>
      <c r="U8" s="196">
        <v>59.65</v>
      </c>
      <c r="V8" s="196">
        <v>1.92</v>
      </c>
      <c r="W8" s="196">
        <v>4.8</v>
      </c>
      <c r="X8" s="196">
        <v>14.41</v>
      </c>
      <c r="Y8" s="196">
        <v>0</v>
      </c>
      <c r="Z8">
        <v>0</v>
      </c>
      <c r="AA8" s="196">
        <v>15.16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84.02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57.63</v>
      </c>
      <c r="AQ8" s="196">
        <v>14.41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268.91000000000003</v>
      </c>
      <c r="L9" s="196">
        <v>1.92</v>
      </c>
      <c r="M9" s="196">
        <v>37.82</v>
      </c>
      <c r="N9" s="196">
        <v>49.82</v>
      </c>
      <c r="O9" s="196">
        <v>70.39</v>
      </c>
      <c r="P9" s="196">
        <v>23.84</v>
      </c>
      <c r="Q9" s="196">
        <v>0</v>
      </c>
      <c r="R9" s="196">
        <v>10.57</v>
      </c>
      <c r="S9" s="196">
        <v>4.8</v>
      </c>
      <c r="T9" s="196">
        <v>0</v>
      </c>
      <c r="U9" s="196">
        <v>59.65</v>
      </c>
      <c r="V9" s="196">
        <v>1.92</v>
      </c>
      <c r="W9" s="196">
        <v>4.8</v>
      </c>
      <c r="X9" s="196">
        <v>14.41</v>
      </c>
      <c r="Y9" s="196">
        <v>0</v>
      </c>
      <c r="Z9">
        <v>0</v>
      </c>
      <c r="AA9" s="196">
        <v>15.16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84.02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57.63</v>
      </c>
      <c r="AQ9" s="196">
        <v>14.41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268.91000000000003</v>
      </c>
      <c r="L10" s="196">
        <v>1.92</v>
      </c>
      <c r="M10" s="196">
        <v>33.61</v>
      </c>
      <c r="N10" s="196">
        <v>49.82</v>
      </c>
      <c r="O10" s="196">
        <v>70.39</v>
      </c>
      <c r="P10" s="196">
        <v>23.84</v>
      </c>
      <c r="Q10" s="196">
        <v>0</v>
      </c>
      <c r="R10" s="196">
        <v>10.57</v>
      </c>
      <c r="S10" s="196">
        <v>4.8</v>
      </c>
      <c r="T10" s="196">
        <v>0</v>
      </c>
      <c r="U10" s="196">
        <v>59.65</v>
      </c>
      <c r="V10" s="196">
        <v>1.92</v>
      </c>
      <c r="W10" s="196">
        <v>4.8</v>
      </c>
      <c r="X10" s="196">
        <v>14.41</v>
      </c>
      <c r="Y10" s="196">
        <v>0</v>
      </c>
      <c r="Z10">
        <v>0</v>
      </c>
      <c r="AA10" s="196">
        <v>15.16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84.02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57.63</v>
      </c>
      <c r="AQ10" s="196">
        <v>14.41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268.91000000000003</v>
      </c>
      <c r="L11" s="196">
        <v>1.92</v>
      </c>
      <c r="M11" s="196">
        <v>33.61</v>
      </c>
      <c r="N11" s="196">
        <v>34.979999999999997</v>
      </c>
      <c r="O11" s="196">
        <v>70.39</v>
      </c>
      <c r="P11" s="196">
        <v>14.44</v>
      </c>
      <c r="Q11" s="196">
        <v>0</v>
      </c>
      <c r="R11" s="196">
        <v>10.57</v>
      </c>
      <c r="S11" s="196">
        <v>4.8</v>
      </c>
      <c r="T11" s="196">
        <v>0</v>
      </c>
      <c r="U11" s="196">
        <v>59.65</v>
      </c>
      <c r="V11" s="196">
        <v>1.92</v>
      </c>
      <c r="W11" s="196">
        <v>4.8</v>
      </c>
      <c r="X11" s="196">
        <v>14.41</v>
      </c>
      <c r="Y11" s="196">
        <v>0</v>
      </c>
      <c r="Z11">
        <v>0</v>
      </c>
      <c r="AA11" s="196">
        <v>14.45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84.02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57.63</v>
      </c>
      <c r="AQ11" s="196">
        <v>14.41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268.91000000000003</v>
      </c>
      <c r="L12" s="196">
        <v>1.92</v>
      </c>
      <c r="M12" s="196">
        <v>33.61</v>
      </c>
      <c r="N12" s="196">
        <v>28.81</v>
      </c>
      <c r="O12" s="196">
        <v>70.39</v>
      </c>
      <c r="P12" s="196">
        <v>14.41</v>
      </c>
      <c r="Q12" s="196">
        <v>0</v>
      </c>
      <c r="R12" s="196">
        <v>10.57</v>
      </c>
      <c r="S12" s="196">
        <v>4.8</v>
      </c>
      <c r="T12" s="196">
        <v>0</v>
      </c>
      <c r="U12" s="196">
        <v>59.65</v>
      </c>
      <c r="V12" s="196">
        <v>1.92</v>
      </c>
      <c r="W12" s="196">
        <v>4.8</v>
      </c>
      <c r="X12" s="196">
        <v>14.41</v>
      </c>
      <c r="Y12" s="196">
        <v>0</v>
      </c>
      <c r="Z12">
        <v>0</v>
      </c>
      <c r="AA12" s="196">
        <v>14.45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84.02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57.63</v>
      </c>
      <c r="AQ12" s="196">
        <v>14.41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268.91000000000003</v>
      </c>
      <c r="L13" s="196">
        <v>1.92</v>
      </c>
      <c r="M13" s="196">
        <v>33.61</v>
      </c>
      <c r="N13" s="196">
        <v>28.81</v>
      </c>
      <c r="O13" s="196">
        <v>70.39</v>
      </c>
      <c r="P13" s="196">
        <v>14.41</v>
      </c>
      <c r="Q13" s="196">
        <v>0</v>
      </c>
      <c r="R13" s="196">
        <v>10.57</v>
      </c>
      <c r="S13" s="196">
        <v>4.8</v>
      </c>
      <c r="T13" s="196">
        <v>0</v>
      </c>
      <c r="U13" s="196">
        <v>59.65</v>
      </c>
      <c r="V13" s="196">
        <v>1.92</v>
      </c>
      <c r="W13" s="196">
        <v>4.8</v>
      </c>
      <c r="X13" s="196">
        <v>14.41</v>
      </c>
      <c r="Y13" s="196">
        <v>0</v>
      </c>
      <c r="Z13">
        <v>0</v>
      </c>
      <c r="AA13" s="196">
        <v>14.45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84.02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57.63</v>
      </c>
      <c r="AQ13" s="196">
        <v>14.4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268.91000000000003</v>
      </c>
      <c r="L14" s="196">
        <v>1.92</v>
      </c>
      <c r="M14" s="196">
        <v>33.61</v>
      </c>
      <c r="N14" s="196">
        <v>28.81</v>
      </c>
      <c r="O14" s="196">
        <v>70.39</v>
      </c>
      <c r="P14" s="196">
        <v>14.41</v>
      </c>
      <c r="Q14" s="196">
        <v>0</v>
      </c>
      <c r="R14" s="196">
        <v>10.57</v>
      </c>
      <c r="S14" s="196">
        <v>4.8</v>
      </c>
      <c r="T14" s="196">
        <v>0</v>
      </c>
      <c r="U14" s="196">
        <v>59.65</v>
      </c>
      <c r="V14" s="196">
        <v>1.92</v>
      </c>
      <c r="W14" s="196">
        <v>4.8</v>
      </c>
      <c r="X14" s="196">
        <v>14.41</v>
      </c>
      <c r="Y14" s="196">
        <v>0</v>
      </c>
      <c r="Z14">
        <v>0</v>
      </c>
      <c r="AA14" s="196">
        <v>14.45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84.02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57.63</v>
      </c>
      <c r="AQ14" s="196">
        <v>14.4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268.91000000000003</v>
      </c>
      <c r="L15" s="196">
        <v>1.92</v>
      </c>
      <c r="M15" s="196">
        <v>33.61</v>
      </c>
      <c r="N15" s="196">
        <v>28.81</v>
      </c>
      <c r="O15" s="196">
        <v>70.39</v>
      </c>
      <c r="P15" s="196">
        <v>14.41</v>
      </c>
      <c r="Q15" s="196">
        <v>0</v>
      </c>
      <c r="R15" s="196">
        <v>10.57</v>
      </c>
      <c r="S15" s="196">
        <v>4.8</v>
      </c>
      <c r="T15" s="196">
        <v>0</v>
      </c>
      <c r="U15" s="196">
        <v>59.65</v>
      </c>
      <c r="V15" s="196">
        <v>1.92</v>
      </c>
      <c r="W15" s="196">
        <v>4.8</v>
      </c>
      <c r="X15" s="196">
        <v>14.41</v>
      </c>
      <c r="Y15" s="196">
        <v>0</v>
      </c>
      <c r="Z15">
        <v>0</v>
      </c>
      <c r="AA15" s="196">
        <v>14.45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84.02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57.63</v>
      </c>
      <c r="AQ15" s="196">
        <v>14.4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268.91000000000003</v>
      </c>
      <c r="L16" s="196">
        <v>1.92</v>
      </c>
      <c r="M16" s="196">
        <v>33.61</v>
      </c>
      <c r="N16" s="196">
        <v>28.81</v>
      </c>
      <c r="O16" s="196">
        <v>70.39</v>
      </c>
      <c r="P16" s="196">
        <v>14.41</v>
      </c>
      <c r="Q16" s="196">
        <v>0</v>
      </c>
      <c r="R16" s="196">
        <v>10.57</v>
      </c>
      <c r="S16" s="196">
        <v>4.8</v>
      </c>
      <c r="T16" s="196">
        <v>0</v>
      </c>
      <c r="U16" s="196">
        <v>59.65</v>
      </c>
      <c r="V16" s="196">
        <v>1.92</v>
      </c>
      <c r="W16" s="196">
        <v>4.8</v>
      </c>
      <c r="X16" s="196">
        <v>14.41</v>
      </c>
      <c r="Y16" s="196">
        <v>0</v>
      </c>
      <c r="Z16">
        <v>0</v>
      </c>
      <c r="AA16" s="196">
        <v>14.45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84.02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57.63</v>
      </c>
      <c r="AQ16" s="196">
        <v>14.4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268.91000000000003</v>
      </c>
      <c r="L17" s="196">
        <v>1.92</v>
      </c>
      <c r="M17" s="196">
        <v>33.61</v>
      </c>
      <c r="N17" s="196">
        <v>28.81</v>
      </c>
      <c r="O17" s="196">
        <v>70.39</v>
      </c>
      <c r="P17" s="196">
        <v>14.41</v>
      </c>
      <c r="Q17" s="196">
        <v>0</v>
      </c>
      <c r="R17" s="196">
        <v>10.57</v>
      </c>
      <c r="S17" s="196">
        <v>4.8</v>
      </c>
      <c r="T17" s="196">
        <v>0</v>
      </c>
      <c r="U17" s="196">
        <v>59.65</v>
      </c>
      <c r="V17" s="196">
        <v>1.92</v>
      </c>
      <c r="W17" s="196">
        <v>4.8</v>
      </c>
      <c r="X17" s="196">
        <v>14.41</v>
      </c>
      <c r="Y17" s="196">
        <v>0</v>
      </c>
      <c r="Z17">
        <v>0</v>
      </c>
      <c r="AA17" s="196">
        <v>14.45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84.02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57.63</v>
      </c>
      <c r="AQ17" s="196">
        <v>14.41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268.91000000000003</v>
      </c>
      <c r="L18" s="196">
        <v>1.92</v>
      </c>
      <c r="M18" s="196">
        <v>33.61</v>
      </c>
      <c r="N18" s="196">
        <v>28.81</v>
      </c>
      <c r="O18" s="196">
        <v>70.39</v>
      </c>
      <c r="P18" s="196">
        <v>14.41</v>
      </c>
      <c r="Q18" s="196">
        <v>0</v>
      </c>
      <c r="R18" s="196">
        <v>10.57</v>
      </c>
      <c r="S18" s="196">
        <v>4.8</v>
      </c>
      <c r="T18" s="196">
        <v>0</v>
      </c>
      <c r="U18" s="196">
        <v>59.65</v>
      </c>
      <c r="V18" s="196">
        <v>1.92</v>
      </c>
      <c r="W18" s="196">
        <v>4.8</v>
      </c>
      <c r="X18" s="196">
        <v>14.41</v>
      </c>
      <c r="Y18" s="196">
        <v>0</v>
      </c>
      <c r="Z18">
        <v>0</v>
      </c>
      <c r="AA18" s="196">
        <v>14.45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84.02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57.63</v>
      </c>
      <c r="AQ18" s="196">
        <v>14.41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268.91000000000003</v>
      </c>
      <c r="L19" s="196">
        <v>1.92</v>
      </c>
      <c r="M19" s="196">
        <v>33.61</v>
      </c>
      <c r="N19" s="196">
        <v>28.81</v>
      </c>
      <c r="O19" s="196">
        <v>70.39</v>
      </c>
      <c r="P19" s="196">
        <v>14.41</v>
      </c>
      <c r="Q19" s="196">
        <v>0</v>
      </c>
      <c r="R19" s="196">
        <v>10.57</v>
      </c>
      <c r="S19" s="196">
        <v>4.8</v>
      </c>
      <c r="T19" s="196">
        <v>0</v>
      </c>
      <c r="U19" s="196">
        <v>59.65</v>
      </c>
      <c r="V19" s="196">
        <v>1.92</v>
      </c>
      <c r="W19" s="196">
        <v>4.8</v>
      </c>
      <c r="X19" s="196">
        <v>14.41</v>
      </c>
      <c r="Y19" s="196">
        <v>0</v>
      </c>
      <c r="Z19">
        <v>0</v>
      </c>
      <c r="AA19" s="196">
        <v>15.16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84.02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57.63</v>
      </c>
      <c r="AQ19" s="196">
        <v>14.41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268.91000000000003</v>
      </c>
      <c r="L20" s="196">
        <v>1.92</v>
      </c>
      <c r="M20" s="196">
        <v>33.61</v>
      </c>
      <c r="N20" s="196">
        <v>28.81</v>
      </c>
      <c r="O20" s="196">
        <v>70.39</v>
      </c>
      <c r="P20" s="196">
        <v>14.41</v>
      </c>
      <c r="Q20" s="196">
        <v>0</v>
      </c>
      <c r="R20" s="196">
        <v>10.57</v>
      </c>
      <c r="S20" s="196">
        <v>4.8</v>
      </c>
      <c r="T20" s="196">
        <v>0</v>
      </c>
      <c r="U20" s="196">
        <v>59.65</v>
      </c>
      <c r="V20" s="196">
        <v>1.92</v>
      </c>
      <c r="W20" s="196">
        <v>4.8</v>
      </c>
      <c r="X20" s="196">
        <v>14.41</v>
      </c>
      <c r="Y20" s="196">
        <v>0</v>
      </c>
      <c r="Z20">
        <v>0</v>
      </c>
      <c r="AA20" s="196">
        <v>15.16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84.02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57.63</v>
      </c>
      <c r="AQ20" s="196">
        <v>14.41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268.91000000000003</v>
      </c>
      <c r="L21" s="196">
        <v>1.92</v>
      </c>
      <c r="M21" s="196">
        <v>61.25</v>
      </c>
      <c r="N21" s="196">
        <v>49.82</v>
      </c>
      <c r="O21" s="196">
        <v>70.39</v>
      </c>
      <c r="P21" s="196">
        <v>23.84</v>
      </c>
      <c r="Q21" s="196">
        <v>0</v>
      </c>
      <c r="R21" s="196">
        <v>10.57</v>
      </c>
      <c r="S21" s="196">
        <v>4.8</v>
      </c>
      <c r="T21" s="196">
        <v>0</v>
      </c>
      <c r="U21" s="196">
        <v>59.65</v>
      </c>
      <c r="V21" s="196">
        <v>1.92</v>
      </c>
      <c r="W21" s="196">
        <v>4.8</v>
      </c>
      <c r="X21" s="196">
        <v>14.41</v>
      </c>
      <c r="Y21" s="196">
        <v>0</v>
      </c>
      <c r="Z21">
        <v>0</v>
      </c>
      <c r="AA21" s="196">
        <v>15.16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84.02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57.63</v>
      </c>
      <c r="AQ21" s="196">
        <v>14.41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268.91000000000003</v>
      </c>
      <c r="L22" s="196">
        <v>1.92</v>
      </c>
      <c r="M22" s="196">
        <v>61.25</v>
      </c>
      <c r="N22" s="196">
        <v>49.82</v>
      </c>
      <c r="O22" s="196">
        <v>70.39</v>
      </c>
      <c r="P22" s="196">
        <v>23.84</v>
      </c>
      <c r="Q22" s="196">
        <v>0</v>
      </c>
      <c r="R22" s="196">
        <v>10.57</v>
      </c>
      <c r="S22" s="196">
        <v>4.8</v>
      </c>
      <c r="T22" s="196">
        <v>0</v>
      </c>
      <c r="U22" s="196">
        <v>59.65</v>
      </c>
      <c r="V22" s="196">
        <v>1.92</v>
      </c>
      <c r="W22" s="196">
        <v>4.8</v>
      </c>
      <c r="X22" s="196">
        <v>14.41</v>
      </c>
      <c r="Y22" s="196">
        <v>0</v>
      </c>
      <c r="Z22">
        <v>0</v>
      </c>
      <c r="AA22" s="196">
        <v>15.16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84.02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57.63</v>
      </c>
      <c r="AQ22" s="196">
        <v>14.41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268.91000000000003</v>
      </c>
      <c r="L23" s="196">
        <v>1.92</v>
      </c>
      <c r="M23" s="196">
        <v>61.25</v>
      </c>
      <c r="N23" s="196">
        <v>49.82</v>
      </c>
      <c r="O23" s="196">
        <v>70.39</v>
      </c>
      <c r="P23" s="196">
        <v>23.84</v>
      </c>
      <c r="Q23" s="196">
        <v>0</v>
      </c>
      <c r="R23" s="196">
        <v>10.57</v>
      </c>
      <c r="S23" s="196">
        <v>4.8</v>
      </c>
      <c r="T23" s="196">
        <v>0</v>
      </c>
      <c r="U23" s="196">
        <v>59.65</v>
      </c>
      <c r="V23" s="196">
        <v>1.92</v>
      </c>
      <c r="W23" s="196">
        <v>11.69</v>
      </c>
      <c r="X23" s="196">
        <v>43.19</v>
      </c>
      <c r="Y23" s="196">
        <v>0</v>
      </c>
      <c r="Z23">
        <v>0</v>
      </c>
      <c r="AA23" s="196">
        <v>15.16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84.02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109.25</v>
      </c>
      <c r="AQ23" s="196">
        <v>14.41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268.91000000000003</v>
      </c>
      <c r="L24" s="196">
        <v>1.92</v>
      </c>
      <c r="M24" s="196">
        <v>61.25</v>
      </c>
      <c r="N24" s="196">
        <v>49.82</v>
      </c>
      <c r="O24" s="196">
        <v>70.39</v>
      </c>
      <c r="P24" s="196">
        <v>23.84</v>
      </c>
      <c r="Q24" s="196">
        <v>0</v>
      </c>
      <c r="R24" s="196">
        <v>10.57</v>
      </c>
      <c r="S24" s="196">
        <v>4.8</v>
      </c>
      <c r="T24" s="196">
        <v>0</v>
      </c>
      <c r="U24" s="196">
        <v>59.65</v>
      </c>
      <c r="V24" s="196">
        <v>1.92</v>
      </c>
      <c r="W24" s="196">
        <v>14.68</v>
      </c>
      <c r="X24" s="196">
        <v>62.23</v>
      </c>
      <c r="Y24" s="196">
        <v>0</v>
      </c>
      <c r="Z24">
        <v>0</v>
      </c>
      <c r="AA24" s="196">
        <v>15.16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84.02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117.39</v>
      </c>
      <c r="AQ24" s="196">
        <v>14.41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316.93</v>
      </c>
      <c r="L25" s="196">
        <v>5.76</v>
      </c>
      <c r="M25" s="196">
        <v>61.25</v>
      </c>
      <c r="N25" s="196">
        <v>49.82</v>
      </c>
      <c r="O25" s="196">
        <v>70.39</v>
      </c>
      <c r="P25" s="196">
        <v>23.84</v>
      </c>
      <c r="Q25" s="196">
        <v>0</v>
      </c>
      <c r="R25" s="196">
        <v>17.88</v>
      </c>
      <c r="S25" s="196">
        <v>11.13</v>
      </c>
      <c r="T25" s="196">
        <v>0</v>
      </c>
      <c r="U25" s="196">
        <v>59.65</v>
      </c>
      <c r="V25" s="196">
        <v>4.6500000000000004</v>
      </c>
      <c r="W25" s="196">
        <v>14.68</v>
      </c>
      <c r="X25" s="196">
        <v>62.23</v>
      </c>
      <c r="Y25" s="196">
        <v>0</v>
      </c>
      <c r="Z25">
        <v>0</v>
      </c>
      <c r="AA25" s="196">
        <v>15.16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84.02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117.39</v>
      </c>
      <c r="AQ25" s="196">
        <v>38.049999999999997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364.95</v>
      </c>
      <c r="L26" s="196">
        <v>5.76</v>
      </c>
      <c r="M26" s="196">
        <v>61.25</v>
      </c>
      <c r="N26" s="196">
        <v>49.82</v>
      </c>
      <c r="O26" s="196">
        <v>70.39</v>
      </c>
      <c r="P26" s="196">
        <v>23.84</v>
      </c>
      <c r="Q26" s="196">
        <v>0</v>
      </c>
      <c r="R26" s="196">
        <v>17.88</v>
      </c>
      <c r="S26" s="196">
        <v>11.13</v>
      </c>
      <c r="T26" s="196">
        <v>0</v>
      </c>
      <c r="U26" s="196">
        <v>59.65</v>
      </c>
      <c r="V26" s="196">
        <v>7.65</v>
      </c>
      <c r="W26" s="196">
        <v>14.68</v>
      </c>
      <c r="X26" s="196">
        <v>62.23</v>
      </c>
      <c r="Y26" s="196">
        <v>0</v>
      </c>
      <c r="Z26">
        <v>0</v>
      </c>
      <c r="AA26" s="196">
        <v>15.16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84.02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117.39</v>
      </c>
      <c r="AQ26" s="196">
        <v>38.049999999999997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412.97</v>
      </c>
      <c r="L27" s="196">
        <v>5.76</v>
      </c>
      <c r="M27" s="196">
        <v>61.25</v>
      </c>
      <c r="N27" s="196">
        <v>49.82</v>
      </c>
      <c r="O27" s="196">
        <v>70.39</v>
      </c>
      <c r="P27" s="196">
        <v>23.84</v>
      </c>
      <c r="Q27" s="196">
        <v>0</v>
      </c>
      <c r="R27" s="196">
        <v>16.170000000000002</v>
      </c>
      <c r="S27" s="196">
        <v>11.13</v>
      </c>
      <c r="T27" s="196">
        <v>0</v>
      </c>
      <c r="U27" s="196">
        <v>59.65</v>
      </c>
      <c r="V27" s="196">
        <v>7.66</v>
      </c>
      <c r="W27" s="196">
        <v>14.67</v>
      </c>
      <c r="X27" s="196">
        <v>62.22</v>
      </c>
      <c r="Y27" s="196">
        <v>0</v>
      </c>
      <c r="Z27">
        <v>0</v>
      </c>
      <c r="AA27" s="196">
        <v>15.16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82.25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102.48</v>
      </c>
      <c r="AQ27" s="196">
        <v>38.049999999999997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460.99</v>
      </c>
      <c r="L28" s="196">
        <v>5.76</v>
      </c>
      <c r="M28" s="196">
        <v>61.25</v>
      </c>
      <c r="N28" s="196">
        <v>49.82</v>
      </c>
      <c r="O28" s="196">
        <v>70.39</v>
      </c>
      <c r="P28" s="196">
        <v>23.84</v>
      </c>
      <c r="Q28" s="196">
        <v>0</v>
      </c>
      <c r="R28" s="196">
        <v>17.88</v>
      </c>
      <c r="S28" s="196">
        <v>11.13</v>
      </c>
      <c r="T28" s="196">
        <v>0</v>
      </c>
      <c r="U28" s="196">
        <v>59.65</v>
      </c>
      <c r="V28" s="196">
        <v>7.65</v>
      </c>
      <c r="W28" s="196">
        <v>14.67</v>
      </c>
      <c r="X28" s="196">
        <v>62.22</v>
      </c>
      <c r="Y28" s="196">
        <v>0</v>
      </c>
      <c r="Z28">
        <v>0</v>
      </c>
      <c r="AA28" s="196">
        <v>15.16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82.25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117.39</v>
      </c>
      <c r="AQ28" s="196">
        <v>38.049999999999997</v>
      </c>
      <c r="AR28" s="196">
        <v>0.98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489.44</v>
      </c>
      <c r="L29" s="196">
        <v>5.76</v>
      </c>
      <c r="M29" s="196">
        <v>61.25</v>
      </c>
      <c r="N29" s="196">
        <v>49.82</v>
      </c>
      <c r="O29" s="196">
        <v>70.39</v>
      </c>
      <c r="P29" s="196">
        <v>23.84</v>
      </c>
      <c r="Q29" s="196">
        <v>0</v>
      </c>
      <c r="R29" s="196">
        <v>17.88</v>
      </c>
      <c r="S29" s="196">
        <v>11.13</v>
      </c>
      <c r="T29" s="196">
        <v>0</v>
      </c>
      <c r="U29" s="196">
        <v>59.65</v>
      </c>
      <c r="V29" s="196">
        <v>7.65</v>
      </c>
      <c r="W29" s="196">
        <v>14.67</v>
      </c>
      <c r="X29" s="196">
        <v>62.22</v>
      </c>
      <c r="Y29" s="196">
        <v>0</v>
      </c>
      <c r="Z29">
        <v>0</v>
      </c>
      <c r="AA29" s="196">
        <v>15.16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82.25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117.39</v>
      </c>
      <c r="AQ29" s="196">
        <v>38.049999999999997</v>
      </c>
      <c r="AR29" s="196">
        <v>3.49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489.44</v>
      </c>
      <c r="L30" s="196">
        <v>5.76</v>
      </c>
      <c r="M30" s="196">
        <v>61.25</v>
      </c>
      <c r="N30" s="196">
        <v>49.82</v>
      </c>
      <c r="O30" s="196">
        <v>70.39</v>
      </c>
      <c r="P30" s="196">
        <v>23.84</v>
      </c>
      <c r="Q30" s="196">
        <v>0</v>
      </c>
      <c r="R30" s="196">
        <v>17.88</v>
      </c>
      <c r="S30" s="196">
        <v>11.13</v>
      </c>
      <c r="T30" s="196">
        <v>0</v>
      </c>
      <c r="U30" s="196">
        <v>59.65</v>
      </c>
      <c r="V30" s="196">
        <v>7.65</v>
      </c>
      <c r="W30" s="196">
        <v>14.67</v>
      </c>
      <c r="X30" s="196">
        <v>62.22</v>
      </c>
      <c r="Y30" s="196">
        <v>0</v>
      </c>
      <c r="Z30">
        <v>0</v>
      </c>
      <c r="AA30" s="196">
        <v>15.16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82.25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117.39</v>
      </c>
      <c r="AQ30" s="196">
        <v>38.049999999999997</v>
      </c>
      <c r="AR30" s="196">
        <v>10.39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460.99</v>
      </c>
      <c r="L31" s="196">
        <v>5.76</v>
      </c>
      <c r="M31" s="196">
        <v>61.25</v>
      </c>
      <c r="N31" s="196">
        <v>49.82</v>
      </c>
      <c r="O31" s="196">
        <v>70.39</v>
      </c>
      <c r="P31" s="196">
        <v>23.84</v>
      </c>
      <c r="Q31" s="196">
        <v>0</v>
      </c>
      <c r="R31" s="196">
        <v>17.88</v>
      </c>
      <c r="S31" s="196">
        <v>11.13</v>
      </c>
      <c r="T31" s="196">
        <v>0</v>
      </c>
      <c r="U31" s="196">
        <v>59.65</v>
      </c>
      <c r="V31" s="196">
        <v>7.65</v>
      </c>
      <c r="W31" s="196">
        <v>14.67</v>
      </c>
      <c r="X31" s="196">
        <v>62.22</v>
      </c>
      <c r="Y31" s="196">
        <v>0</v>
      </c>
      <c r="Z31">
        <v>0</v>
      </c>
      <c r="AA31" s="196">
        <v>15.16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80.819999999999993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117.39</v>
      </c>
      <c r="AQ31" s="196">
        <v>38.049999999999997</v>
      </c>
      <c r="AR31" s="196">
        <v>23.54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412.97</v>
      </c>
      <c r="L32" s="196">
        <v>5.76</v>
      </c>
      <c r="M32" s="196">
        <v>61.25</v>
      </c>
      <c r="N32" s="196">
        <v>49.82</v>
      </c>
      <c r="O32" s="196">
        <v>70.39</v>
      </c>
      <c r="P32" s="196">
        <v>23.84</v>
      </c>
      <c r="Q32" s="196">
        <v>0</v>
      </c>
      <c r="R32" s="196">
        <v>17.88</v>
      </c>
      <c r="S32" s="196">
        <v>10.35</v>
      </c>
      <c r="T32" s="196">
        <v>0</v>
      </c>
      <c r="U32" s="196">
        <v>59.65</v>
      </c>
      <c r="V32" s="196">
        <v>7.65</v>
      </c>
      <c r="W32" s="196">
        <v>14.67</v>
      </c>
      <c r="X32" s="196">
        <v>62.22</v>
      </c>
      <c r="Y32" s="196">
        <v>0</v>
      </c>
      <c r="Z32">
        <v>0</v>
      </c>
      <c r="AA32" s="196">
        <v>15.16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80.819999999999993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117.39</v>
      </c>
      <c r="AQ32" s="196">
        <v>38.049999999999997</v>
      </c>
      <c r="AR32" s="196">
        <v>38.119999999999997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412.97</v>
      </c>
      <c r="L33" s="196">
        <v>5.76</v>
      </c>
      <c r="M33" s="196">
        <v>61.25</v>
      </c>
      <c r="N33" s="196">
        <v>49.82</v>
      </c>
      <c r="O33" s="196">
        <v>70.39</v>
      </c>
      <c r="P33" s="196">
        <v>23.84</v>
      </c>
      <c r="Q33" s="196">
        <v>0</v>
      </c>
      <c r="R33" s="196">
        <v>17.88</v>
      </c>
      <c r="S33" s="196">
        <v>10.57</v>
      </c>
      <c r="T33" s="196">
        <v>0</v>
      </c>
      <c r="U33" s="196">
        <v>59.65</v>
      </c>
      <c r="V33" s="196">
        <v>7.65</v>
      </c>
      <c r="W33" s="196">
        <v>14.67</v>
      </c>
      <c r="X33" s="196">
        <v>62.22</v>
      </c>
      <c r="Y33" s="196">
        <v>0</v>
      </c>
      <c r="Z33">
        <v>0</v>
      </c>
      <c r="AA33" s="196">
        <v>15.16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75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117.39</v>
      </c>
      <c r="AQ33" s="196">
        <v>38.049999999999997</v>
      </c>
      <c r="AR33" s="196">
        <v>44.5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412.97</v>
      </c>
      <c r="L34" s="196">
        <v>5.76</v>
      </c>
      <c r="M34" s="196">
        <v>61.25</v>
      </c>
      <c r="N34" s="196">
        <v>49.82</v>
      </c>
      <c r="O34" s="196">
        <v>70.39</v>
      </c>
      <c r="P34" s="196">
        <v>23.84</v>
      </c>
      <c r="Q34" s="196">
        <v>0</v>
      </c>
      <c r="R34" s="196">
        <v>17.88</v>
      </c>
      <c r="S34" s="196">
        <v>11.13</v>
      </c>
      <c r="T34" s="196">
        <v>0</v>
      </c>
      <c r="U34" s="196">
        <v>59.65</v>
      </c>
      <c r="V34" s="196">
        <v>7.65</v>
      </c>
      <c r="W34" s="196">
        <v>14.67</v>
      </c>
      <c r="X34" s="196">
        <v>62.22</v>
      </c>
      <c r="Y34" s="196">
        <v>0</v>
      </c>
      <c r="Z34">
        <v>0</v>
      </c>
      <c r="AA34" s="196">
        <v>15.16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75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117.39</v>
      </c>
      <c r="AQ34" s="196">
        <v>38.049999999999997</v>
      </c>
      <c r="AR34" s="196">
        <v>44.5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412.97</v>
      </c>
      <c r="L35" s="196">
        <v>5.76</v>
      </c>
      <c r="M35" s="196">
        <v>61.25</v>
      </c>
      <c r="N35" s="196">
        <v>49.82</v>
      </c>
      <c r="O35" s="196">
        <v>70.39</v>
      </c>
      <c r="P35" s="196">
        <v>23.84</v>
      </c>
      <c r="Q35" s="196">
        <v>0</v>
      </c>
      <c r="R35" s="196">
        <v>17.88</v>
      </c>
      <c r="S35" s="196">
        <v>11.13</v>
      </c>
      <c r="T35" s="196">
        <v>0</v>
      </c>
      <c r="U35" s="196">
        <v>59.65</v>
      </c>
      <c r="V35" s="196">
        <v>7.65</v>
      </c>
      <c r="W35" s="196">
        <v>14.67</v>
      </c>
      <c r="X35" s="196">
        <v>62.22</v>
      </c>
      <c r="Y35" s="196">
        <v>0</v>
      </c>
      <c r="Z35">
        <v>0</v>
      </c>
      <c r="AA35" s="196">
        <v>15.16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75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117.39</v>
      </c>
      <c r="AQ35" s="196">
        <v>38.049999999999997</v>
      </c>
      <c r="AR35" s="196">
        <v>44.5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412.97</v>
      </c>
      <c r="L36" s="196">
        <v>5.76</v>
      </c>
      <c r="M36" s="196">
        <v>61.25</v>
      </c>
      <c r="N36" s="196">
        <v>49.82</v>
      </c>
      <c r="O36" s="196">
        <v>70.39</v>
      </c>
      <c r="P36" s="196">
        <v>23.84</v>
      </c>
      <c r="Q36" s="196">
        <v>0</v>
      </c>
      <c r="R36" s="196">
        <v>17.88</v>
      </c>
      <c r="S36" s="196">
        <v>11.13</v>
      </c>
      <c r="T36" s="196">
        <v>0</v>
      </c>
      <c r="U36" s="196">
        <v>59.65</v>
      </c>
      <c r="V36" s="196">
        <v>7.65</v>
      </c>
      <c r="W36" s="196">
        <v>14.67</v>
      </c>
      <c r="X36" s="196">
        <v>62.22</v>
      </c>
      <c r="Y36" s="196">
        <v>0</v>
      </c>
      <c r="Z36">
        <v>0</v>
      </c>
      <c r="AA36" s="196">
        <v>15.16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75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117.39</v>
      </c>
      <c r="AQ36" s="196">
        <v>38.049999999999997</v>
      </c>
      <c r="AR36" s="196">
        <v>44.5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412.97</v>
      </c>
      <c r="L37" s="196">
        <v>5.76</v>
      </c>
      <c r="M37" s="196">
        <v>61.25</v>
      </c>
      <c r="N37" s="196">
        <v>49.82</v>
      </c>
      <c r="O37" s="196">
        <v>70.39</v>
      </c>
      <c r="P37" s="196">
        <v>23.84</v>
      </c>
      <c r="Q37" s="196">
        <v>0</v>
      </c>
      <c r="R37" s="196">
        <v>17.88</v>
      </c>
      <c r="S37" s="196">
        <v>11.13</v>
      </c>
      <c r="T37" s="196">
        <v>0</v>
      </c>
      <c r="U37" s="196">
        <v>59.65</v>
      </c>
      <c r="V37" s="196">
        <v>7.65</v>
      </c>
      <c r="W37" s="196">
        <v>14.67</v>
      </c>
      <c r="X37" s="196">
        <v>62.22</v>
      </c>
      <c r="Y37" s="196">
        <v>0</v>
      </c>
      <c r="Z37">
        <v>0</v>
      </c>
      <c r="AA37" s="196">
        <v>15.16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75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117.39</v>
      </c>
      <c r="AQ37" s="196">
        <v>38.049999999999997</v>
      </c>
      <c r="AR37" s="196">
        <v>47.5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412.98</v>
      </c>
      <c r="L38" s="196">
        <v>5.76</v>
      </c>
      <c r="M38" s="196">
        <v>61.25</v>
      </c>
      <c r="N38" s="196">
        <v>49.82</v>
      </c>
      <c r="O38" s="196">
        <v>70.39</v>
      </c>
      <c r="P38" s="196">
        <v>23.84</v>
      </c>
      <c r="Q38" s="196">
        <v>0</v>
      </c>
      <c r="R38" s="196">
        <v>17.88</v>
      </c>
      <c r="S38" s="196">
        <v>11.13</v>
      </c>
      <c r="T38" s="196">
        <v>0</v>
      </c>
      <c r="U38" s="196">
        <v>59.65</v>
      </c>
      <c r="V38" s="196">
        <v>7.65</v>
      </c>
      <c r="W38" s="196">
        <v>14.67</v>
      </c>
      <c r="X38" s="196">
        <v>62.22</v>
      </c>
      <c r="Y38" s="196">
        <v>0</v>
      </c>
      <c r="Z38">
        <v>0</v>
      </c>
      <c r="AA38" s="196">
        <v>15.16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75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117.39</v>
      </c>
      <c r="AQ38" s="196">
        <v>38.049999999999997</v>
      </c>
      <c r="AR38" s="196">
        <v>47.5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475.4</v>
      </c>
      <c r="L39" s="196">
        <v>5.76</v>
      </c>
      <c r="M39" s="196">
        <v>61.25</v>
      </c>
      <c r="N39" s="196">
        <v>49.82</v>
      </c>
      <c r="O39" s="196">
        <v>70.39</v>
      </c>
      <c r="P39" s="196">
        <v>23.84</v>
      </c>
      <c r="Q39" s="196">
        <v>0</v>
      </c>
      <c r="R39" s="196">
        <v>17.88</v>
      </c>
      <c r="S39" s="196">
        <v>11.13</v>
      </c>
      <c r="T39" s="196">
        <v>0</v>
      </c>
      <c r="U39" s="196">
        <v>59.65</v>
      </c>
      <c r="V39" s="196">
        <v>7.65</v>
      </c>
      <c r="W39" s="196">
        <v>14.67</v>
      </c>
      <c r="X39" s="196">
        <v>62.22</v>
      </c>
      <c r="Y39" s="196">
        <v>0</v>
      </c>
      <c r="Z39">
        <v>0</v>
      </c>
      <c r="AA39" s="196">
        <v>15.67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75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117.39</v>
      </c>
      <c r="AQ39" s="196">
        <v>38.049999999999997</v>
      </c>
      <c r="AR39" s="196">
        <v>47.5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432.18</v>
      </c>
      <c r="L40" s="196">
        <v>5.76</v>
      </c>
      <c r="M40" s="196">
        <v>61.25</v>
      </c>
      <c r="N40" s="196">
        <v>49.82</v>
      </c>
      <c r="O40" s="196">
        <v>70.39</v>
      </c>
      <c r="P40" s="196">
        <v>23.84</v>
      </c>
      <c r="Q40" s="196">
        <v>0</v>
      </c>
      <c r="R40" s="196">
        <v>17.88</v>
      </c>
      <c r="S40" s="196">
        <v>11.13</v>
      </c>
      <c r="T40" s="196">
        <v>0</v>
      </c>
      <c r="U40" s="196">
        <v>59.65</v>
      </c>
      <c r="V40" s="196">
        <v>7.65</v>
      </c>
      <c r="W40" s="196">
        <v>14.67</v>
      </c>
      <c r="X40" s="196">
        <v>62.22</v>
      </c>
      <c r="Y40" s="196">
        <v>0</v>
      </c>
      <c r="Z40">
        <v>0</v>
      </c>
      <c r="AA40" s="196">
        <v>15.67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75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117.39</v>
      </c>
      <c r="AQ40" s="196">
        <v>38.049999999999997</v>
      </c>
      <c r="AR40" s="196">
        <v>47.5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432.18</v>
      </c>
      <c r="L41" s="196">
        <v>5.76</v>
      </c>
      <c r="M41" s="196">
        <v>61.25</v>
      </c>
      <c r="N41" s="196">
        <v>49.82</v>
      </c>
      <c r="O41" s="196">
        <v>70.39</v>
      </c>
      <c r="P41" s="196">
        <v>23.84</v>
      </c>
      <c r="Q41" s="196">
        <v>0</v>
      </c>
      <c r="R41" s="196">
        <v>17.88</v>
      </c>
      <c r="S41" s="196">
        <v>11.13</v>
      </c>
      <c r="T41" s="196">
        <v>0</v>
      </c>
      <c r="U41" s="196">
        <v>59.65</v>
      </c>
      <c r="V41" s="196">
        <v>7.65</v>
      </c>
      <c r="W41" s="196">
        <v>14.67</v>
      </c>
      <c r="X41" s="196">
        <v>62.22</v>
      </c>
      <c r="Y41" s="196">
        <v>0</v>
      </c>
      <c r="Z41">
        <v>0</v>
      </c>
      <c r="AA41" s="196">
        <v>15.67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75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117.39</v>
      </c>
      <c r="AQ41" s="196">
        <v>38.049999999999997</v>
      </c>
      <c r="AR41" s="196">
        <v>47.5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432.18</v>
      </c>
      <c r="L42" s="196">
        <v>5.76</v>
      </c>
      <c r="M42" s="196">
        <v>61.25</v>
      </c>
      <c r="N42" s="196">
        <v>49.82</v>
      </c>
      <c r="O42" s="196">
        <v>70.39</v>
      </c>
      <c r="P42" s="196">
        <v>23.84</v>
      </c>
      <c r="Q42" s="196">
        <v>0</v>
      </c>
      <c r="R42" s="196">
        <v>17.88</v>
      </c>
      <c r="S42" s="196">
        <v>11.13</v>
      </c>
      <c r="T42" s="196">
        <v>0</v>
      </c>
      <c r="U42" s="196">
        <v>59.65</v>
      </c>
      <c r="V42" s="196">
        <v>7.65</v>
      </c>
      <c r="W42" s="196">
        <v>14.67</v>
      </c>
      <c r="X42" s="196">
        <v>62.22</v>
      </c>
      <c r="Y42" s="196">
        <v>0</v>
      </c>
      <c r="Z42">
        <v>0</v>
      </c>
      <c r="AA42" s="196">
        <v>15.67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75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117.39</v>
      </c>
      <c r="AQ42" s="196">
        <v>38.049999999999997</v>
      </c>
      <c r="AR42" s="196">
        <v>47.5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460.99</v>
      </c>
      <c r="L43" s="196">
        <v>5.84</v>
      </c>
      <c r="M43" s="196">
        <v>61.25</v>
      </c>
      <c r="N43" s="196">
        <v>49.82</v>
      </c>
      <c r="O43" s="196">
        <v>70.39</v>
      </c>
      <c r="P43" s="196">
        <v>23.84</v>
      </c>
      <c r="Q43" s="196">
        <v>0</v>
      </c>
      <c r="R43" s="196">
        <v>17.88</v>
      </c>
      <c r="S43" s="196">
        <v>11.13</v>
      </c>
      <c r="T43" s="196">
        <v>0</v>
      </c>
      <c r="U43" s="196">
        <v>59.65</v>
      </c>
      <c r="V43" s="196">
        <v>7.65</v>
      </c>
      <c r="W43" s="196">
        <v>14.67</v>
      </c>
      <c r="X43" s="196">
        <v>62.22</v>
      </c>
      <c r="Y43" s="196">
        <v>0</v>
      </c>
      <c r="Z43">
        <v>0</v>
      </c>
      <c r="AA43" s="196">
        <v>15.67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80.819999999999993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117.39</v>
      </c>
      <c r="AQ43" s="196">
        <v>38.049999999999997</v>
      </c>
      <c r="AR43" s="196">
        <v>47.5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460.99</v>
      </c>
      <c r="L44" s="196">
        <v>5.76</v>
      </c>
      <c r="M44" s="196">
        <v>61.25</v>
      </c>
      <c r="N44" s="196">
        <v>49.82</v>
      </c>
      <c r="O44" s="196">
        <v>70.39</v>
      </c>
      <c r="P44" s="196">
        <v>23.84</v>
      </c>
      <c r="Q44" s="196">
        <v>0</v>
      </c>
      <c r="R44" s="196">
        <v>17.88</v>
      </c>
      <c r="S44" s="196">
        <v>11.13</v>
      </c>
      <c r="T44" s="196">
        <v>0</v>
      </c>
      <c r="U44" s="196">
        <v>59.65</v>
      </c>
      <c r="V44" s="196">
        <v>7.65</v>
      </c>
      <c r="W44" s="196">
        <v>14.67</v>
      </c>
      <c r="X44" s="196">
        <v>62.22</v>
      </c>
      <c r="Y44" s="196">
        <v>0</v>
      </c>
      <c r="Z44">
        <v>0</v>
      </c>
      <c r="AA44" s="196">
        <v>15.67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78.17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117.39</v>
      </c>
      <c r="AQ44" s="196">
        <v>38.049999999999997</v>
      </c>
      <c r="AR44" s="196">
        <v>47.5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460.99</v>
      </c>
      <c r="L45" s="196">
        <v>5.76</v>
      </c>
      <c r="M45" s="196">
        <v>61.25</v>
      </c>
      <c r="N45" s="196">
        <v>49.82</v>
      </c>
      <c r="O45" s="196">
        <v>70.39</v>
      </c>
      <c r="P45" s="196">
        <v>23.84</v>
      </c>
      <c r="Q45" s="196">
        <v>0</v>
      </c>
      <c r="R45" s="196">
        <v>17.88</v>
      </c>
      <c r="S45" s="196">
        <v>11.13</v>
      </c>
      <c r="T45" s="196">
        <v>0</v>
      </c>
      <c r="U45" s="196">
        <v>59.65</v>
      </c>
      <c r="V45" s="196">
        <v>7.65</v>
      </c>
      <c r="W45" s="196">
        <v>14.67</v>
      </c>
      <c r="X45" s="196">
        <v>62.22</v>
      </c>
      <c r="Y45" s="196">
        <v>0</v>
      </c>
      <c r="Z45">
        <v>0</v>
      </c>
      <c r="AA45" s="196">
        <v>15.67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78.17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117.39</v>
      </c>
      <c r="AQ45" s="196">
        <v>38.049999999999997</v>
      </c>
      <c r="AR45" s="196">
        <v>47.5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460.99</v>
      </c>
      <c r="L46" s="196">
        <v>5.76</v>
      </c>
      <c r="M46" s="196">
        <v>61.25</v>
      </c>
      <c r="N46" s="196">
        <v>49.82</v>
      </c>
      <c r="O46" s="196">
        <v>70.39</v>
      </c>
      <c r="P46" s="196">
        <v>23.84</v>
      </c>
      <c r="Q46" s="196">
        <v>0</v>
      </c>
      <c r="R46" s="196">
        <v>17.88</v>
      </c>
      <c r="S46" s="196">
        <v>11.13</v>
      </c>
      <c r="T46" s="196">
        <v>0</v>
      </c>
      <c r="U46" s="196">
        <v>59.65</v>
      </c>
      <c r="V46" s="196">
        <v>7.65</v>
      </c>
      <c r="W46" s="196">
        <v>14.67</v>
      </c>
      <c r="X46" s="196">
        <v>62.22</v>
      </c>
      <c r="Y46" s="196">
        <v>0</v>
      </c>
      <c r="Z46">
        <v>0</v>
      </c>
      <c r="AA46" s="196">
        <v>15.67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78.17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117.39</v>
      </c>
      <c r="AQ46" s="196">
        <v>38.049999999999997</v>
      </c>
      <c r="AR46" s="196">
        <v>47.5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460.99</v>
      </c>
      <c r="L47" s="196">
        <v>5.76</v>
      </c>
      <c r="M47" s="196">
        <v>61.25</v>
      </c>
      <c r="N47" s="196">
        <v>49.82</v>
      </c>
      <c r="O47" s="196">
        <v>70.39</v>
      </c>
      <c r="P47" s="196">
        <v>23.84</v>
      </c>
      <c r="Q47" s="196">
        <v>0</v>
      </c>
      <c r="R47" s="196">
        <v>17.88</v>
      </c>
      <c r="S47" s="196">
        <v>11.13</v>
      </c>
      <c r="T47" s="196">
        <v>0</v>
      </c>
      <c r="U47" s="196">
        <v>59.65</v>
      </c>
      <c r="V47" s="196">
        <v>7.65</v>
      </c>
      <c r="W47" s="196">
        <v>14.67</v>
      </c>
      <c r="X47" s="196">
        <v>62.22</v>
      </c>
      <c r="Y47" s="196">
        <v>0</v>
      </c>
      <c r="Z47">
        <v>0</v>
      </c>
      <c r="AA47" s="196">
        <v>15.67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75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117.39</v>
      </c>
      <c r="AQ47" s="196">
        <v>38.049999999999997</v>
      </c>
      <c r="AR47" s="196">
        <v>47.5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460.99</v>
      </c>
      <c r="L48" s="196">
        <v>5.76</v>
      </c>
      <c r="M48" s="196">
        <v>61.25</v>
      </c>
      <c r="N48" s="196">
        <v>49.82</v>
      </c>
      <c r="O48" s="196">
        <v>70.39</v>
      </c>
      <c r="P48" s="196">
        <v>23.84</v>
      </c>
      <c r="Q48" s="196">
        <v>0</v>
      </c>
      <c r="R48" s="196">
        <v>17.88</v>
      </c>
      <c r="S48" s="196">
        <v>11.13</v>
      </c>
      <c r="T48" s="196">
        <v>0</v>
      </c>
      <c r="U48" s="196">
        <v>59.65</v>
      </c>
      <c r="V48" s="196">
        <v>7.65</v>
      </c>
      <c r="W48" s="196">
        <v>14.67</v>
      </c>
      <c r="X48" s="196">
        <v>62.22</v>
      </c>
      <c r="Y48" s="196">
        <v>0</v>
      </c>
      <c r="Z48">
        <v>0</v>
      </c>
      <c r="AA48" s="196">
        <v>15.67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75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117.39</v>
      </c>
      <c r="AQ48" s="196">
        <v>38.049999999999997</v>
      </c>
      <c r="AR48" s="196">
        <v>47.5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460.99</v>
      </c>
      <c r="L49" s="196">
        <v>5.76</v>
      </c>
      <c r="M49" s="196">
        <v>61.25</v>
      </c>
      <c r="N49" s="196">
        <v>49.82</v>
      </c>
      <c r="O49" s="196">
        <v>70.39</v>
      </c>
      <c r="P49" s="196">
        <v>23.84</v>
      </c>
      <c r="Q49" s="196">
        <v>0</v>
      </c>
      <c r="R49" s="196">
        <v>17.88</v>
      </c>
      <c r="S49" s="196">
        <v>11.13</v>
      </c>
      <c r="T49" s="196">
        <v>0</v>
      </c>
      <c r="U49" s="196">
        <v>59.65</v>
      </c>
      <c r="V49" s="196">
        <v>7.65</v>
      </c>
      <c r="W49" s="196">
        <v>14.67</v>
      </c>
      <c r="X49" s="196">
        <v>62.22</v>
      </c>
      <c r="Y49" s="196">
        <v>0</v>
      </c>
      <c r="Z49">
        <v>0</v>
      </c>
      <c r="AA49" s="196">
        <v>15.67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80.819999999999993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117.39</v>
      </c>
      <c r="AQ49" s="196">
        <v>38.049999999999997</v>
      </c>
      <c r="AR49" s="196">
        <v>47.5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460.99</v>
      </c>
      <c r="L50" s="196">
        <v>5.76</v>
      </c>
      <c r="M50" s="196">
        <v>61.25</v>
      </c>
      <c r="N50" s="196">
        <v>49.82</v>
      </c>
      <c r="O50" s="196">
        <v>70.39</v>
      </c>
      <c r="P50" s="196">
        <v>23.84</v>
      </c>
      <c r="Q50" s="196">
        <v>0</v>
      </c>
      <c r="R50" s="196">
        <v>17.88</v>
      </c>
      <c r="S50" s="196">
        <v>11.13</v>
      </c>
      <c r="T50" s="196">
        <v>0</v>
      </c>
      <c r="U50" s="196">
        <v>59.65</v>
      </c>
      <c r="V50" s="196">
        <v>7.65</v>
      </c>
      <c r="W50" s="196">
        <v>14.67</v>
      </c>
      <c r="X50" s="196">
        <v>62.22</v>
      </c>
      <c r="Y50" s="196">
        <v>0</v>
      </c>
      <c r="Z50">
        <v>0</v>
      </c>
      <c r="AA50" s="196">
        <v>15.16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80.819999999999993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117.39</v>
      </c>
      <c r="AQ50" s="196">
        <v>38.049999999999997</v>
      </c>
      <c r="AR50" s="196">
        <v>47.5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460.99</v>
      </c>
      <c r="L51" s="196">
        <v>5.76</v>
      </c>
      <c r="M51" s="196">
        <v>61.25</v>
      </c>
      <c r="N51" s="196">
        <v>49.82</v>
      </c>
      <c r="O51" s="196">
        <v>70.39</v>
      </c>
      <c r="P51" s="196">
        <v>23.84</v>
      </c>
      <c r="Q51" s="196">
        <v>0</v>
      </c>
      <c r="R51" s="196">
        <v>17.88</v>
      </c>
      <c r="S51" s="196">
        <v>11.13</v>
      </c>
      <c r="T51" s="196">
        <v>0</v>
      </c>
      <c r="U51" s="196">
        <v>59.65</v>
      </c>
      <c r="V51" s="196">
        <v>7.65</v>
      </c>
      <c r="W51" s="196">
        <v>14.67</v>
      </c>
      <c r="X51" s="196">
        <v>62.22</v>
      </c>
      <c r="Y51" s="196">
        <v>0</v>
      </c>
      <c r="Z51">
        <v>0</v>
      </c>
      <c r="AA51" s="196">
        <v>15.16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79.930000000000007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117.39</v>
      </c>
      <c r="AQ51" s="196">
        <v>38.049999999999997</v>
      </c>
      <c r="AR51" s="196">
        <v>47.5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412.97</v>
      </c>
      <c r="L52" s="196">
        <v>5.76</v>
      </c>
      <c r="M52" s="196">
        <v>61.25</v>
      </c>
      <c r="N52" s="196">
        <v>49.82</v>
      </c>
      <c r="O52" s="196">
        <v>70.39</v>
      </c>
      <c r="P52" s="196">
        <v>23.84</v>
      </c>
      <c r="Q52" s="196">
        <v>0</v>
      </c>
      <c r="R52" s="196">
        <v>17.88</v>
      </c>
      <c r="S52" s="196">
        <v>11.13</v>
      </c>
      <c r="T52" s="196">
        <v>0</v>
      </c>
      <c r="U52" s="196">
        <v>59.65</v>
      </c>
      <c r="V52" s="196">
        <v>7.65</v>
      </c>
      <c r="W52" s="196">
        <v>14.67</v>
      </c>
      <c r="X52" s="196">
        <v>62.22</v>
      </c>
      <c r="Y52" s="196">
        <v>0</v>
      </c>
      <c r="Z52">
        <v>0</v>
      </c>
      <c r="AA52" s="196">
        <v>15.16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79.930000000000007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117.39</v>
      </c>
      <c r="AQ52" s="196">
        <v>38.049999999999997</v>
      </c>
      <c r="AR52" s="196">
        <v>47.5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364.95</v>
      </c>
      <c r="L53" s="196">
        <v>5.76</v>
      </c>
      <c r="M53" s="196">
        <v>61.25</v>
      </c>
      <c r="N53" s="196">
        <v>49.82</v>
      </c>
      <c r="O53" s="196">
        <v>70.39</v>
      </c>
      <c r="P53" s="196">
        <v>23.84</v>
      </c>
      <c r="Q53" s="196">
        <v>0</v>
      </c>
      <c r="R53" s="196">
        <v>17.88</v>
      </c>
      <c r="S53" s="196">
        <v>11.13</v>
      </c>
      <c r="T53" s="196">
        <v>0</v>
      </c>
      <c r="U53" s="196">
        <v>59.65</v>
      </c>
      <c r="V53" s="196">
        <v>7.66</v>
      </c>
      <c r="W53" s="196">
        <v>14.67</v>
      </c>
      <c r="X53" s="196">
        <v>62.22</v>
      </c>
      <c r="Y53" s="196">
        <v>0</v>
      </c>
      <c r="Z53">
        <v>0</v>
      </c>
      <c r="AA53" s="196">
        <v>15.16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82.25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117.39</v>
      </c>
      <c r="AQ53" s="196">
        <v>38.049999999999997</v>
      </c>
      <c r="AR53" s="196">
        <v>47.5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364.95</v>
      </c>
      <c r="L54" s="196">
        <v>5.76</v>
      </c>
      <c r="M54" s="196">
        <v>61.25</v>
      </c>
      <c r="N54" s="196">
        <v>49.82</v>
      </c>
      <c r="O54" s="196">
        <v>70.39</v>
      </c>
      <c r="P54" s="196">
        <v>23.84</v>
      </c>
      <c r="Q54" s="196">
        <v>0</v>
      </c>
      <c r="R54" s="196">
        <v>17.88</v>
      </c>
      <c r="S54" s="196">
        <v>11.13</v>
      </c>
      <c r="T54" s="196">
        <v>0</v>
      </c>
      <c r="U54" s="196">
        <v>59.65</v>
      </c>
      <c r="V54" s="196">
        <v>7.66</v>
      </c>
      <c r="W54" s="196">
        <v>14.67</v>
      </c>
      <c r="X54" s="196">
        <v>62.22</v>
      </c>
      <c r="Y54" s="196">
        <v>0</v>
      </c>
      <c r="Z54">
        <v>0</v>
      </c>
      <c r="AA54" s="196">
        <v>15.16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82.25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117.39</v>
      </c>
      <c r="AQ54" s="196">
        <v>38.049999999999997</v>
      </c>
      <c r="AR54" s="196">
        <v>47.5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316.93</v>
      </c>
      <c r="L55" s="196">
        <v>5.76</v>
      </c>
      <c r="M55" s="196">
        <v>61.25</v>
      </c>
      <c r="N55" s="196">
        <v>49.82</v>
      </c>
      <c r="O55" s="196">
        <v>70.39</v>
      </c>
      <c r="P55" s="196">
        <v>23.84</v>
      </c>
      <c r="Q55" s="196">
        <v>0</v>
      </c>
      <c r="R55" s="196">
        <v>17.88</v>
      </c>
      <c r="S55" s="196">
        <v>11.13</v>
      </c>
      <c r="T55" s="196">
        <v>0</v>
      </c>
      <c r="U55" s="196">
        <v>59.65</v>
      </c>
      <c r="V55" s="196">
        <v>7.65</v>
      </c>
      <c r="W55" s="196">
        <v>14.67</v>
      </c>
      <c r="X55" s="196">
        <v>62.22</v>
      </c>
      <c r="Y55" s="196">
        <v>0</v>
      </c>
      <c r="Z55">
        <v>0</v>
      </c>
      <c r="AA55" s="196">
        <v>15.16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82.25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117.39</v>
      </c>
      <c r="AQ55" s="196">
        <v>38.049999999999997</v>
      </c>
      <c r="AR55" s="196">
        <v>47.5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268.91000000000003</v>
      </c>
      <c r="L56" s="196">
        <v>5.76</v>
      </c>
      <c r="M56" s="196">
        <v>61.25</v>
      </c>
      <c r="N56" s="196">
        <v>49.82</v>
      </c>
      <c r="O56" s="196">
        <v>70.39</v>
      </c>
      <c r="P56" s="196">
        <v>23.84</v>
      </c>
      <c r="Q56" s="196">
        <v>0</v>
      </c>
      <c r="R56" s="196">
        <v>17.88</v>
      </c>
      <c r="S56" s="196">
        <v>11.13</v>
      </c>
      <c r="T56" s="196">
        <v>0</v>
      </c>
      <c r="U56" s="196">
        <v>59.65</v>
      </c>
      <c r="V56" s="196">
        <v>7.65</v>
      </c>
      <c r="W56" s="196">
        <v>14.67</v>
      </c>
      <c r="X56" s="196">
        <v>62.22</v>
      </c>
      <c r="Y56" s="196">
        <v>0</v>
      </c>
      <c r="Z56">
        <v>0</v>
      </c>
      <c r="AA56" s="196">
        <v>15.16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82.25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117.39</v>
      </c>
      <c r="AQ56" s="196">
        <v>38.049999999999997</v>
      </c>
      <c r="AR56" s="196">
        <v>47.5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268.91000000000003</v>
      </c>
      <c r="L57" s="196">
        <v>5.76</v>
      </c>
      <c r="M57" s="196">
        <v>61.25</v>
      </c>
      <c r="N57" s="196">
        <v>49.82</v>
      </c>
      <c r="O57" s="196">
        <v>70.39</v>
      </c>
      <c r="P57" s="196">
        <v>23.84</v>
      </c>
      <c r="Q57" s="196">
        <v>0</v>
      </c>
      <c r="R57" s="196">
        <v>17.88</v>
      </c>
      <c r="S57" s="196">
        <v>11.13</v>
      </c>
      <c r="T57" s="196">
        <v>0</v>
      </c>
      <c r="U57" s="196">
        <v>59.65</v>
      </c>
      <c r="V57" s="196">
        <v>7.65</v>
      </c>
      <c r="W57" s="196">
        <v>14.67</v>
      </c>
      <c r="X57" s="196">
        <v>62.22</v>
      </c>
      <c r="Y57" s="196">
        <v>0</v>
      </c>
      <c r="Z57">
        <v>0</v>
      </c>
      <c r="AA57" s="196">
        <v>15.16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82.25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117.39</v>
      </c>
      <c r="AQ57" s="196">
        <v>38.049999999999997</v>
      </c>
      <c r="AR57" s="196">
        <v>47.5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268.91000000000003</v>
      </c>
      <c r="L58" s="196">
        <v>5.76</v>
      </c>
      <c r="M58" s="196">
        <v>61.25</v>
      </c>
      <c r="N58" s="196">
        <v>49.82</v>
      </c>
      <c r="O58" s="196">
        <v>70.39</v>
      </c>
      <c r="P58" s="196">
        <v>23.84</v>
      </c>
      <c r="Q58" s="196">
        <v>0</v>
      </c>
      <c r="R58" s="196">
        <v>17.88</v>
      </c>
      <c r="S58" s="196">
        <v>11.13</v>
      </c>
      <c r="T58" s="196">
        <v>0</v>
      </c>
      <c r="U58" s="196">
        <v>59.65</v>
      </c>
      <c r="V58" s="196">
        <v>7.65</v>
      </c>
      <c r="W58" s="196">
        <v>14.67</v>
      </c>
      <c r="X58" s="196">
        <v>62.22</v>
      </c>
      <c r="Y58" s="196">
        <v>0</v>
      </c>
      <c r="Z58">
        <v>0</v>
      </c>
      <c r="AA58" s="196">
        <v>15.16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82.25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117.39</v>
      </c>
      <c r="AQ58" s="196">
        <v>38.049999999999997</v>
      </c>
      <c r="AR58" s="196">
        <v>47.5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268.91000000000003</v>
      </c>
      <c r="L59" s="196">
        <v>5.76</v>
      </c>
      <c r="M59" s="196">
        <v>61.25</v>
      </c>
      <c r="N59" s="196">
        <v>49.82</v>
      </c>
      <c r="O59" s="196">
        <v>70.39</v>
      </c>
      <c r="P59" s="196">
        <v>23.84</v>
      </c>
      <c r="Q59" s="196">
        <v>0</v>
      </c>
      <c r="R59" s="196">
        <v>17.88</v>
      </c>
      <c r="S59" s="196">
        <v>11.13</v>
      </c>
      <c r="T59" s="196">
        <v>0</v>
      </c>
      <c r="U59" s="196">
        <v>59.65</v>
      </c>
      <c r="V59" s="196">
        <v>7.65</v>
      </c>
      <c r="W59" s="196">
        <v>14.67</v>
      </c>
      <c r="X59" s="196">
        <v>62.22</v>
      </c>
      <c r="Y59" s="196">
        <v>0</v>
      </c>
      <c r="Z59">
        <v>0</v>
      </c>
      <c r="AA59" s="196">
        <v>15.16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82.25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117.39</v>
      </c>
      <c r="AQ59" s="196">
        <v>38.049999999999997</v>
      </c>
      <c r="AR59" s="196">
        <v>47.5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268.91000000000003</v>
      </c>
      <c r="L60" s="196">
        <v>5.76</v>
      </c>
      <c r="M60" s="196">
        <v>61.25</v>
      </c>
      <c r="N60" s="196">
        <v>49.82</v>
      </c>
      <c r="O60" s="196">
        <v>70.39</v>
      </c>
      <c r="P60" s="196">
        <v>23.84</v>
      </c>
      <c r="Q60" s="196">
        <v>0</v>
      </c>
      <c r="R60" s="196">
        <v>17.88</v>
      </c>
      <c r="S60" s="196">
        <v>11.13</v>
      </c>
      <c r="T60" s="196">
        <v>0</v>
      </c>
      <c r="U60" s="196">
        <v>59.65</v>
      </c>
      <c r="V60" s="196">
        <v>7.66</v>
      </c>
      <c r="W60" s="196">
        <v>14.67</v>
      </c>
      <c r="X60" s="196">
        <v>62.22</v>
      </c>
      <c r="Y60" s="196">
        <v>0</v>
      </c>
      <c r="Z60">
        <v>0</v>
      </c>
      <c r="AA60" s="196">
        <v>15.16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82.25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117.39</v>
      </c>
      <c r="AQ60" s="196">
        <v>38.049999999999997</v>
      </c>
      <c r="AR60" s="196">
        <v>47.5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268.91000000000003</v>
      </c>
      <c r="L61" s="196">
        <v>5.76</v>
      </c>
      <c r="M61" s="196">
        <v>61.25</v>
      </c>
      <c r="N61" s="196">
        <v>49.82</v>
      </c>
      <c r="O61" s="196">
        <v>70.39</v>
      </c>
      <c r="P61" s="196">
        <v>23.84</v>
      </c>
      <c r="Q61" s="196">
        <v>0</v>
      </c>
      <c r="R61" s="196">
        <v>17.88</v>
      </c>
      <c r="S61" s="196">
        <v>11.13</v>
      </c>
      <c r="T61" s="196">
        <v>0</v>
      </c>
      <c r="U61" s="196">
        <v>59.65</v>
      </c>
      <c r="V61" s="196">
        <v>7.66</v>
      </c>
      <c r="W61" s="196">
        <v>14.67</v>
      </c>
      <c r="X61" s="196">
        <v>62.22</v>
      </c>
      <c r="Y61" s="196">
        <v>0</v>
      </c>
      <c r="Z61">
        <v>0</v>
      </c>
      <c r="AA61" s="196">
        <v>15.16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82.25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117.39</v>
      </c>
      <c r="AQ61" s="196">
        <v>38.049999999999997</v>
      </c>
      <c r="AR61" s="196">
        <v>47.5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268.91000000000003</v>
      </c>
      <c r="L62" s="196">
        <v>5.76</v>
      </c>
      <c r="M62" s="196">
        <v>61.25</v>
      </c>
      <c r="N62" s="196">
        <v>49.82</v>
      </c>
      <c r="O62" s="196">
        <v>70.39</v>
      </c>
      <c r="P62" s="196">
        <v>23.84</v>
      </c>
      <c r="Q62" s="196">
        <v>0</v>
      </c>
      <c r="R62" s="196">
        <v>17.88</v>
      </c>
      <c r="S62" s="196">
        <v>11.13</v>
      </c>
      <c r="T62" s="196">
        <v>0</v>
      </c>
      <c r="U62" s="196">
        <v>59.65</v>
      </c>
      <c r="V62" s="196">
        <v>7.66</v>
      </c>
      <c r="W62" s="196">
        <v>14.67</v>
      </c>
      <c r="X62" s="196">
        <v>62.22</v>
      </c>
      <c r="Y62" s="196">
        <v>0</v>
      </c>
      <c r="Z62">
        <v>0</v>
      </c>
      <c r="AA62" s="196">
        <v>15.16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82.25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117.39</v>
      </c>
      <c r="AQ62" s="196">
        <v>38.049999999999997</v>
      </c>
      <c r="AR62" s="196">
        <v>47.5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268.91000000000003</v>
      </c>
      <c r="L63" s="196">
        <v>5.76</v>
      </c>
      <c r="M63" s="196">
        <v>61.25</v>
      </c>
      <c r="N63" s="196">
        <v>49.82</v>
      </c>
      <c r="O63" s="196">
        <v>70.39</v>
      </c>
      <c r="P63" s="196">
        <v>23.84</v>
      </c>
      <c r="Q63" s="196">
        <v>0</v>
      </c>
      <c r="R63" s="196">
        <v>17.88</v>
      </c>
      <c r="S63" s="196">
        <v>11.13</v>
      </c>
      <c r="T63" s="196">
        <v>0</v>
      </c>
      <c r="U63" s="196">
        <v>59.65</v>
      </c>
      <c r="V63" s="196">
        <v>7.66</v>
      </c>
      <c r="W63" s="196">
        <v>14.67</v>
      </c>
      <c r="X63" s="196">
        <v>62.22</v>
      </c>
      <c r="Y63" s="196">
        <v>0</v>
      </c>
      <c r="Z63">
        <v>0</v>
      </c>
      <c r="AA63" s="196">
        <v>15.16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82.25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117.39</v>
      </c>
      <c r="AQ63" s="196">
        <v>38.049999999999997</v>
      </c>
      <c r="AR63" s="196">
        <v>47.5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268.91000000000003</v>
      </c>
      <c r="L64" s="196">
        <v>5.76</v>
      </c>
      <c r="M64" s="196">
        <v>61.25</v>
      </c>
      <c r="N64" s="196">
        <v>49.82</v>
      </c>
      <c r="O64" s="196">
        <v>70.39</v>
      </c>
      <c r="P64" s="196">
        <v>23.84</v>
      </c>
      <c r="Q64" s="196">
        <v>0</v>
      </c>
      <c r="R64" s="196">
        <v>17.88</v>
      </c>
      <c r="S64" s="196">
        <v>11.13</v>
      </c>
      <c r="T64" s="196">
        <v>0</v>
      </c>
      <c r="U64" s="196">
        <v>59.65</v>
      </c>
      <c r="V64" s="196">
        <v>7.66</v>
      </c>
      <c r="W64" s="196">
        <v>14.67</v>
      </c>
      <c r="X64" s="196">
        <v>62.22</v>
      </c>
      <c r="Y64" s="196">
        <v>0</v>
      </c>
      <c r="Z64">
        <v>0</v>
      </c>
      <c r="AA64" s="196">
        <v>15.16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82.25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117.39</v>
      </c>
      <c r="AQ64" s="196">
        <v>38.049999999999997</v>
      </c>
      <c r="AR64" s="196">
        <v>47.5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288.12</v>
      </c>
      <c r="L65" s="196">
        <v>5.76</v>
      </c>
      <c r="M65" s="196">
        <v>61.25</v>
      </c>
      <c r="N65" s="196">
        <v>49.82</v>
      </c>
      <c r="O65" s="196">
        <v>70.39</v>
      </c>
      <c r="P65" s="196">
        <v>23.84</v>
      </c>
      <c r="Q65" s="196">
        <v>0</v>
      </c>
      <c r="R65" s="196">
        <v>17.88</v>
      </c>
      <c r="S65" s="196">
        <v>11.13</v>
      </c>
      <c r="T65" s="196">
        <v>0</v>
      </c>
      <c r="U65" s="196">
        <v>59.65</v>
      </c>
      <c r="V65" s="196">
        <v>7.66</v>
      </c>
      <c r="W65" s="196">
        <v>14.67</v>
      </c>
      <c r="X65" s="196">
        <v>62.22</v>
      </c>
      <c r="Y65" s="196">
        <v>0</v>
      </c>
      <c r="Z65">
        <v>0</v>
      </c>
      <c r="AA65" s="196">
        <v>15.16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84.02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117.39</v>
      </c>
      <c r="AQ65" s="196">
        <v>38.049999999999997</v>
      </c>
      <c r="AR65" s="196">
        <v>47.5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316.93</v>
      </c>
      <c r="L66" s="196">
        <v>5.76</v>
      </c>
      <c r="M66" s="196">
        <v>61.25</v>
      </c>
      <c r="N66" s="196">
        <v>49.82</v>
      </c>
      <c r="O66" s="196">
        <v>70.39</v>
      </c>
      <c r="P66" s="196">
        <v>23.84</v>
      </c>
      <c r="Q66" s="196">
        <v>0</v>
      </c>
      <c r="R66" s="196">
        <v>17.88</v>
      </c>
      <c r="S66" s="196">
        <v>11.13</v>
      </c>
      <c r="T66" s="196">
        <v>0</v>
      </c>
      <c r="U66" s="196">
        <v>59.65</v>
      </c>
      <c r="V66" s="196">
        <v>7.66</v>
      </c>
      <c r="W66" s="196">
        <v>14.67</v>
      </c>
      <c r="X66" s="196">
        <v>62.22</v>
      </c>
      <c r="Y66" s="196">
        <v>0</v>
      </c>
      <c r="Z66">
        <v>0</v>
      </c>
      <c r="AA66" s="196">
        <v>15.16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84.02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117.39</v>
      </c>
      <c r="AQ66" s="196">
        <v>38.049999999999997</v>
      </c>
      <c r="AR66" s="196">
        <v>47.5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364.95</v>
      </c>
      <c r="L67" s="196">
        <v>5.76</v>
      </c>
      <c r="M67" s="196">
        <v>61.25</v>
      </c>
      <c r="N67" s="196">
        <v>49.82</v>
      </c>
      <c r="O67" s="196">
        <v>70.39</v>
      </c>
      <c r="P67" s="196">
        <v>23.84</v>
      </c>
      <c r="Q67" s="196">
        <v>0</v>
      </c>
      <c r="R67" s="196">
        <v>17.88</v>
      </c>
      <c r="S67" s="196">
        <v>11.13</v>
      </c>
      <c r="T67" s="196">
        <v>0</v>
      </c>
      <c r="U67" s="196">
        <v>59.65</v>
      </c>
      <c r="V67" s="196">
        <v>7.65</v>
      </c>
      <c r="W67" s="196">
        <v>14.67</v>
      </c>
      <c r="X67" s="196">
        <v>62.22</v>
      </c>
      <c r="Y67" s="196">
        <v>0</v>
      </c>
      <c r="Z67">
        <v>0</v>
      </c>
      <c r="AA67" s="196">
        <v>15.16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82.89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117.39</v>
      </c>
      <c r="AQ67" s="196">
        <v>38.049999999999997</v>
      </c>
      <c r="AR67" s="196">
        <v>44.53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355.35</v>
      </c>
      <c r="L68" s="196">
        <v>5.76</v>
      </c>
      <c r="M68" s="196">
        <v>61.25</v>
      </c>
      <c r="N68" s="196">
        <v>49.82</v>
      </c>
      <c r="O68" s="196">
        <v>70.39</v>
      </c>
      <c r="P68" s="196">
        <v>23.84</v>
      </c>
      <c r="Q68" s="196">
        <v>0</v>
      </c>
      <c r="R68" s="196">
        <v>17.88</v>
      </c>
      <c r="S68" s="196">
        <v>11.13</v>
      </c>
      <c r="T68" s="196">
        <v>0</v>
      </c>
      <c r="U68" s="196">
        <v>59.65</v>
      </c>
      <c r="V68" s="196">
        <v>7.65</v>
      </c>
      <c r="W68" s="196">
        <v>14.67</v>
      </c>
      <c r="X68" s="196">
        <v>62.22</v>
      </c>
      <c r="Y68" s="196">
        <v>0</v>
      </c>
      <c r="Z68">
        <v>0</v>
      </c>
      <c r="AA68" s="196">
        <v>15.16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80.819999999999993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117.39</v>
      </c>
      <c r="AQ68" s="196">
        <v>38.049999999999997</v>
      </c>
      <c r="AR68" s="196">
        <v>37.76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374.56</v>
      </c>
      <c r="L69" s="196">
        <v>5.76</v>
      </c>
      <c r="M69" s="196">
        <v>61.25</v>
      </c>
      <c r="N69" s="196">
        <v>49.82</v>
      </c>
      <c r="O69" s="196">
        <v>70.39</v>
      </c>
      <c r="P69" s="196">
        <v>23.84</v>
      </c>
      <c r="Q69" s="196">
        <v>0</v>
      </c>
      <c r="R69" s="196">
        <v>17.88</v>
      </c>
      <c r="S69" s="196">
        <v>11.13</v>
      </c>
      <c r="T69" s="196">
        <v>0</v>
      </c>
      <c r="U69" s="196">
        <v>59.65</v>
      </c>
      <c r="V69" s="196">
        <v>7.65</v>
      </c>
      <c r="W69" s="196">
        <v>14.67</v>
      </c>
      <c r="X69" s="196">
        <v>62.22</v>
      </c>
      <c r="Y69" s="196">
        <v>0</v>
      </c>
      <c r="Z69">
        <v>0</v>
      </c>
      <c r="AA69" s="196">
        <v>15.16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80.819999999999993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117.39</v>
      </c>
      <c r="AQ69" s="196">
        <v>38.049999999999997</v>
      </c>
      <c r="AR69" s="196">
        <v>23.02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384.16</v>
      </c>
      <c r="L70" s="196">
        <v>5.76</v>
      </c>
      <c r="M70" s="196">
        <v>61.25</v>
      </c>
      <c r="N70" s="196">
        <v>49.82</v>
      </c>
      <c r="O70" s="196">
        <v>70.39</v>
      </c>
      <c r="P70" s="196">
        <v>23.84</v>
      </c>
      <c r="Q70" s="196">
        <v>0</v>
      </c>
      <c r="R70" s="196">
        <v>17.88</v>
      </c>
      <c r="S70" s="196">
        <v>11.13</v>
      </c>
      <c r="T70" s="196">
        <v>0</v>
      </c>
      <c r="U70" s="196">
        <v>59.65</v>
      </c>
      <c r="V70" s="196">
        <v>7.65</v>
      </c>
      <c r="W70" s="196">
        <v>14.67</v>
      </c>
      <c r="X70" s="196">
        <v>62.22</v>
      </c>
      <c r="Y70" s="196">
        <v>0</v>
      </c>
      <c r="Z70">
        <v>0</v>
      </c>
      <c r="AA70" s="196">
        <v>15.16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80.819999999999993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117.39</v>
      </c>
      <c r="AQ70" s="196">
        <v>38.049999999999997</v>
      </c>
      <c r="AR70" s="196">
        <v>9.84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451.39</v>
      </c>
      <c r="L71" s="196">
        <v>5.76</v>
      </c>
      <c r="M71" s="196">
        <v>61.25</v>
      </c>
      <c r="N71" s="196">
        <v>49.82</v>
      </c>
      <c r="O71" s="196">
        <v>70.39</v>
      </c>
      <c r="P71" s="196">
        <v>23.84</v>
      </c>
      <c r="Q71" s="196">
        <v>0</v>
      </c>
      <c r="R71" s="196">
        <v>17.88</v>
      </c>
      <c r="S71" s="196">
        <v>11.13</v>
      </c>
      <c r="T71" s="196">
        <v>0</v>
      </c>
      <c r="U71" s="196">
        <v>59.65</v>
      </c>
      <c r="V71" s="196">
        <v>7.65</v>
      </c>
      <c r="W71" s="196">
        <v>14.67</v>
      </c>
      <c r="X71" s="196">
        <v>62.22</v>
      </c>
      <c r="Y71" s="196">
        <v>0</v>
      </c>
      <c r="Z71">
        <v>0</v>
      </c>
      <c r="AA71" s="196">
        <v>15.16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75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117.39</v>
      </c>
      <c r="AQ71" s="196">
        <v>38.049999999999997</v>
      </c>
      <c r="AR71" s="196">
        <v>2.94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488.99</v>
      </c>
      <c r="L72" s="196">
        <v>5.76</v>
      </c>
      <c r="M72" s="196">
        <v>61.25</v>
      </c>
      <c r="N72" s="196">
        <v>49.82</v>
      </c>
      <c r="O72" s="196">
        <v>70.39</v>
      </c>
      <c r="P72" s="196">
        <v>23.84</v>
      </c>
      <c r="Q72" s="196">
        <v>0</v>
      </c>
      <c r="R72" s="196">
        <v>17.88</v>
      </c>
      <c r="S72" s="196">
        <v>11.13</v>
      </c>
      <c r="T72" s="196">
        <v>0</v>
      </c>
      <c r="U72" s="196">
        <v>59.65</v>
      </c>
      <c r="V72" s="196">
        <v>7.65</v>
      </c>
      <c r="W72" s="196">
        <v>14.67</v>
      </c>
      <c r="X72" s="196">
        <v>62.22</v>
      </c>
      <c r="Y72" s="196">
        <v>0</v>
      </c>
      <c r="Z72">
        <v>0</v>
      </c>
      <c r="AA72" s="196">
        <v>15.67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75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117.39</v>
      </c>
      <c r="AQ72" s="196">
        <v>38.049999999999997</v>
      </c>
      <c r="AR72" s="196">
        <v>0.28000000000000003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489.22</v>
      </c>
      <c r="L73" s="196">
        <v>5.76</v>
      </c>
      <c r="M73" s="196">
        <v>61.25</v>
      </c>
      <c r="N73" s="196">
        <v>49.82</v>
      </c>
      <c r="O73" s="196">
        <v>70.39</v>
      </c>
      <c r="P73" s="196">
        <v>23.84</v>
      </c>
      <c r="Q73" s="196">
        <v>0</v>
      </c>
      <c r="R73" s="196">
        <v>17.88</v>
      </c>
      <c r="S73" s="196">
        <v>11.13</v>
      </c>
      <c r="T73" s="196">
        <v>0</v>
      </c>
      <c r="U73" s="196">
        <v>59.65</v>
      </c>
      <c r="V73" s="196">
        <v>7.65</v>
      </c>
      <c r="W73" s="196">
        <v>14.67</v>
      </c>
      <c r="X73" s="196">
        <v>62.22</v>
      </c>
      <c r="Y73" s="196">
        <v>0</v>
      </c>
      <c r="Z73">
        <v>0</v>
      </c>
      <c r="AA73" s="196">
        <v>15.67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99.61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117.39</v>
      </c>
      <c r="AQ73" s="196">
        <v>38.049999999999997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489.22</v>
      </c>
      <c r="L74" s="196">
        <v>5.76</v>
      </c>
      <c r="M74" s="196">
        <v>61.25</v>
      </c>
      <c r="N74" s="196">
        <v>49.82</v>
      </c>
      <c r="O74" s="196">
        <v>70.39</v>
      </c>
      <c r="P74" s="196">
        <v>23.84</v>
      </c>
      <c r="Q74" s="196">
        <v>0</v>
      </c>
      <c r="R74" s="196">
        <v>17.88</v>
      </c>
      <c r="S74" s="196">
        <v>11.13</v>
      </c>
      <c r="T74" s="196">
        <v>0</v>
      </c>
      <c r="U74" s="196">
        <v>59.65</v>
      </c>
      <c r="V74" s="196">
        <v>7.65</v>
      </c>
      <c r="W74" s="196">
        <v>14.67</v>
      </c>
      <c r="X74" s="196">
        <v>62.22</v>
      </c>
      <c r="Y74" s="196">
        <v>0</v>
      </c>
      <c r="Z74">
        <v>0</v>
      </c>
      <c r="AA74" s="196">
        <v>15.67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99.61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117.39</v>
      </c>
      <c r="AQ74" s="196">
        <v>38.049999999999997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489.22</v>
      </c>
      <c r="L75" s="196">
        <v>5.76</v>
      </c>
      <c r="M75" s="196">
        <v>61.25</v>
      </c>
      <c r="N75" s="196">
        <v>49.82</v>
      </c>
      <c r="O75" s="196">
        <v>70.39</v>
      </c>
      <c r="P75" s="196">
        <v>23.84</v>
      </c>
      <c r="Q75" s="196">
        <v>0</v>
      </c>
      <c r="R75" s="196">
        <v>17.88</v>
      </c>
      <c r="S75" s="196">
        <v>11.13</v>
      </c>
      <c r="T75" s="196">
        <v>0</v>
      </c>
      <c r="U75" s="196">
        <v>59.65</v>
      </c>
      <c r="V75" s="196">
        <v>7.65</v>
      </c>
      <c r="W75" s="196">
        <v>14.67</v>
      </c>
      <c r="X75" s="196">
        <v>62.22</v>
      </c>
      <c r="Y75" s="196">
        <v>0</v>
      </c>
      <c r="Z75">
        <v>0</v>
      </c>
      <c r="AA75" s="196">
        <v>15.67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99.61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118.62</v>
      </c>
      <c r="AQ75" s="196">
        <v>38.049999999999997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489.22</v>
      </c>
      <c r="L76" s="196">
        <v>5.76</v>
      </c>
      <c r="M76" s="196">
        <v>61.25</v>
      </c>
      <c r="N76" s="196">
        <v>49.82</v>
      </c>
      <c r="O76" s="196">
        <v>70.39</v>
      </c>
      <c r="P76" s="196">
        <v>23.84</v>
      </c>
      <c r="Q76" s="196">
        <v>0</v>
      </c>
      <c r="R76" s="196">
        <v>17.88</v>
      </c>
      <c r="S76" s="196">
        <v>11.13</v>
      </c>
      <c r="T76" s="196">
        <v>0</v>
      </c>
      <c r="U76" s="196">
        <v>59.65</v>
      </c>
      <c r="V76" s="196">
        <v>7.65</v>
      </c>
      <c r="W76" s="196">
        <v>14.67</v>
      </c>
      <c r="X76" s="196">
        <v>62.22</v>
      </c>
      <c r="Y76" s="196">
        <v>0</v>
      </c>
      <c r="Z76">
        <v>0</v>
      </c>
      <c r="AA76" s="196">
        <v>15.67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99.61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118.62</v>
      </c>
      <c r="AQ76" s="196">
        <v>38.049999999999997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489.22</v>
      </c>
      <c r="L77" s="196">
        <v>5.76</v>
      </c>
      <c r="M77" s="196">
        <v>61.25</v>
      </c>
      <c r="N77" s="196">
        <v>49.82</v>
      </c>
      <c r="O77" s="196">
        <v>70.39</v>
      </c>
      <c r="P77" s="196">
        <v>23.84</v>
      </c>
      <c r="Q77" s="196">
        <v>0</v>
      </c>
      <c r="R77" s="196">
        <v>17.88</v>
      </c>
      <c r="S77" s="196">
        <v>11.13</v>
      </c>
      <c r="T77" s="196">
        <v>0</v>
      </c>
      <c r="U77" s="196">
        <v>59.65</v>
      </c>
      <c r="V77" s="196">
        <v>7.65</v>
      </c>
      <c r="W77" s="196">
        <v>14.67</v>
      </c>
      <c r="X77" s="196">
        <v>62.22</v>
      </c>
      <c r="Y77" s="196">
        <v>0</v>
      </c>
      <c r="Z77">
        <v>0</v>
      </c>
      <c r="AA77" s="196">
        <v>15.67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75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118.62</v>
      </c>
      <c r="AQ77" s="196">
        <v>38.049999999999997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489.22</v>
      </c>
      <c r="L78" s="196">
        <v>5.76</v>
      </c>
      <c r="M78" s="196">
        <v>61.25</v>
      </c>
      <c r="N78" s="196">
        <v>49.82</v>
      </c>
      <c r="O78" s="196">
        <v>70.39</v>
      </c>
      <c r="P78" s="196">
        <v>23.84</v>
      </c>
      <c r="Q78" s="196">
        <v>0</v>
      </c>
      <c r="R78" s="196">
        <v>17.88</v>
      </c>
      <c r="S78" s="196">
        <v>11.13</v>
      </c>
      <c r="T78" s="196">
        <v>0</v>
      </c>
      <c r="U78" s="196">
        <v>59.65</v>
      </c>
      <c r="V78" s="196">
        <v>7.65</v>
      </c>
      <c r="W78" s="196">
        <v>14.67</v>
      </c>
      <c r="X78" s="196">
        <v>62.22</v>
      </c>
      <c r="Y78" s="196">
        <v>0</v>
      </c>
      <c r="Z78">
        <v>0</v>
      </c>
      <c r="AA78" s="196">
        <v>15.67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75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118.62</v>
      </c>
      <c r="AQ78" s="196">
        <v>38.049999999999997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489.43</v>
      </c>
      <c r="L79" s="196">
        <v>5.76</v>
      </c>
      <c r="M79" s="196">
        <v>61.25</v>
      </c>
      <c r="N79" s="196">
        <v>49.82</v>
      </c>
      <c r="O79" s="196">
        <v>70.39</v>
      </c>
      <c r="P79" s="196">
        <v>23.84</v>
      </c>
      <c r="Q79" s="196">
        <v>0</v>
      </c>
      <c r="R79" s="196">
        <v>17.88</v>
      </c>
      <c r="S79" s="196">
        <v>11.13</v>
      </c>
      <c r="T79" s="196">
        <v>0</v>
      </c>
      <c r="U79" s="196">
        <v>59.65</v>
      </c>
      <c r="V79" s="196">
        <v>7.66</v>
      </c>
      <c r="W79" s="196">
        <v>14.67</v>
      </c>
      <c r="X79" s="196">
        <v>62.22</v>
      </c>
      <c r="Y79" s="196">
        <v>0</v>
      </c>
      <c r="Z79">
        <v>0</v>
      </c>
      <c r="AA79" s="196">
        <v>15.67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80.819999999999993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118.62</v>
      </c>
      <c r="AQ79" s="196">
        <v>38.049999999999997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489.44</v>
      </c>
      <c r="L80" s="196">
        <v>5.6</v>
      </c>
      <c r="M80" s="196">
        <v>61.25</v>
      </c>
      <c r="N80" s="196">
        <v>49.82</v>
      </c>
      <c r="O80" s="196">
        <v>70.39</v>
      </c>
      <c r="P80" s="196">
        <v>23.84</v>
      </c>
      <c r="Q80" s="196">
        <v>0</v>
      </c>
      <c r="R80" s="196">
        <v>17.88</v>
      </c>
      <c r="S80" s="196">
        <v>11.09</v>
      </c>
      <c r="T80" s="196">
        <v>0</v>
      </c>
      <c r="U80" s="196">
        <v>59.65</v>
      </c>
      <c r="V80" s="196">
        <v>7.65</v>
      </c>
      <c r="W80" s="196">
        <v>14.67</v>
      </c>
      <c r="X80" s="196">
        <v>62.22</v>
      </c>
      <c r="Y80" s="196">
        <v>0</v>
      </c>
      <c r="Z80">
        <v>0</v>
      </c>
      <c r="AA80" s="196">
        <v>15.67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80.819999999999993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118.62</v>
      </c>
      <c r="AQ80" s="196">
        <v>38.049999999999997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489.44</v>
      </c>
      <c r="L81" s="196">
        <v>6</v>
      </c>
      <c r="M81" s="196">
        <v>61.25</v>
      </c>
      <c r="N81" s="196">
        <v>49.82</v>
      </c>
      <c r="O81" s="196">
        <v>70.39</v>
      </c>
      <c r="P81" s="196">
        <v>23.84</v>
      </c>
      <c r="Q81" s="196">
        <v>0</v>
      </c>
      <c r="R81" s="196">
        <v>17.88</v>
      </c>
      <c r="S81" s="196">
        <v>11.59</v>
      </c>
      <c r="T81" s="196">
        <v>0</v>
      </c>
      <c r="U81" s="196">
        <v>59.65</v>
      </c>
      <c r="V81" s="196">
        <v>7.65</v>
      </c>
      <c r="W81" s="196">
        <v>14.67</v>
      </c>
      <c r="X81" s="196">
        <v>62.22</v>
      </c>
      <c r="Y81" s="196">
        <v>0</v>
      </c>
      <c r="Z81">
        <v>0</v>
      </c>
      <c r="AA81" s="196">
        <v>15.67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82.89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117.39</v>
      </c>
      <c r="AQ81" s="196">
        <v>38.049999999999997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489.44</v>
      </c>
      <c r="L82" s="196">
        <v>5.76</v>
      </c>
      <c r="M82" s="196">
        <v>61.25</v>
      </c>
      <c r="N82" s="196">
        <v>49.82</v>
      </c>
      <c r="O82" s="196">
        <v>70.39</v>
      </c>
      <c r="P82" s="196">
        <v>23.84</v>
      </c>
      <c r="Q82" s="196">
        <v>0</v>
      </c>
      <c r="R82" s="196">
        <v>17.88</v>
      </c>
      <c r="S82" s="196">
        <v>11.13</v>
      </c>
      <c r="T82" s="196">
        <v>0</v>
      </c>
      <c r="U82" s="196">
        <v>59.65</v>
      </c>
      <c r="V82" s="196">
        <v>7.65</v>
      </c>
      <c r="W82" s="196">
        <v>14.67</v>
      </c>
      <c r="X82" s="196">
        <v>62.22</v>
      </c>
      <c r="Y82" s="196">
        <v>0</v>
      </c>
      <c r="Z82">
        <v>0</v>
      </c>
      <c r="AA82" s="196">
        <v>15.67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82.89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117.39</v>
      </c>
      <c r="AQ82" s="196">
        <v>38.049999999999997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489.44</v>
      </c>
      <c r="L83" s="196">
        <v>5.76</v>
      </c>
      <c r="M83" s="196">
        <v>61.25</v>
      </c>
      <c r="N83" s="196">
        <v>49.82</v>
      </c>
      <c r="O83" s="196">
        <v>70.39</v>
      </c>
      <c r="P83" s="196">
        <v>23.84</v>
      </c>
      <c r="Q83" s="196">
        <v>0</v>
      </c>
      <c r="R83" s="196">
        <v>17.88</v>
      </c>
      <c r="S83" s="196">
        <v>11.13</v>
      </c>
      <c r="T83" s="196">
        <v>0</v>
      </c>
      <c r="U83" s="196">
        <v>59.65</v>
      </c>
      <c r="V83" s="196">
        <v>7.66</v>
      </c>
      <c r="W83" s="196">
        <v>14.67</v>
      </c>
      <c r="X83" s="196">
        <v>62.22</v>
      </c>
      <c r="Y83" s="196">
        <v>0</v>
      </c>
      <c r="Z83">
        <v>0</v>
      </c>
      <c r="AA83" s="196">
        <v>15.67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82.89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117.39</v>
      </c>
      <c r="AQ83" s="196">
        <v>38.049999999999997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489.44</v>
      </c>
      <c r="L84" s="196">
        <v>5.76</v>
      </c>
      <c r="M84" s="196">
        <v>61.25</v>
      </c>
      <c r="N84" s="196">
        <v>49.82</v>
      </c>
      <c r="O84" s="196">
        <v>70.39</v>
      </c>
      <c r="P84" s="196">
        <v>23.84</v>
      </c>
      <c r="Q84" s="196">
        <v>0</v>
      </c>
      <c r="R84" s="196">
        <v>17.88</v>
      </c>
      <c r="S84" s="196">
        <v>11.13</v>
      </c>
      <c r="T84" s="196">
        <v>0</v>
      </c>
      <c r="U84" s="196">
        <v>59.65</v>
      </c>
      <c r="V84" s="196">
        <v>7.66</v>
      </c>
      <c r="W84" s="196">
        <v>14.67</v>
      </c>
      <c r="X84" s="196">
        <v>62.22</v>
      </c>
      <c r="Y84" s="196">
        <v>0</v>
      </c>
      <c r="Z84">
        <v>0</v>
      </c>
      <c r="AA84" s="196">
        <v>16.12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82.89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117.39</v>
      </c>
      <c r="AQ84" s="196">
        <v>38.049999999999997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489.44</v>
      </c>
      <c r="L85" s="196">
        <v>5.76</v>
      </c>
      <c r="M85" s="196">
        <v>61.25</v>
      </c>
      <c r="N85" s="196">
        <v>49.82</v>
      </c>
      <c r="O85" s="196">
        <v>70.39</v>
      </c>
      <c r="P85" s="196">
        <v>23.84</v>
      </c>
      <c r="Q85" s="196">
        <v>0</v>
      </c>
      <c r="R85" s="196">
        <v>17.88</v>
      </c>
      <c r="S85" s="196">
        <v>11.13</v>
      </c>
      <c r="T85" s="196">
        <v>0</v>
      </c>
      <c r="U85" s="196">
        <v>59.65</v>
      </c>
      <c r="V85" s="196">
        <v>7.66</v>
      </c>
      <c r="W85" s="196">
        <v>14.67</v>
      </c>
      <c r="X85" s="196">
        <v>62.22</v>
      </c>
      <c r="Y85" s="196">
        <v>0</v>
      </c>
      <c r="Z85">
        <v>0</v>
      </c>
      <c r="AA85" s="196">
        <v>16.12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82.89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117.39</v>
      </c>
      <c r="AQ85" s="196">
        <v>38.049999999999997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489.44</v>
      </c>
      <c r="L86" s="196">
        <v>5.76</v>
      </c>
      <c r="M86" s="196">
        <v>61.25</v>
      </c>
      <c r="N86" s="196">
        <v>49.82</v>
      </c>
      <c r="O86" s="196">
        <v>70.39</v>
      </c>
      <c r="P86" s="196">
        <v>23.84</v>
      </c>
      <c r="Q86" s="196">
        <v>0</v>
      </c>
      <c r="R86" s="196">
        <v>17.88</v>
      </c>
      <c r="S86" s="196">
        <v>11.13</v>
      </c>
      <c r="T86" s="196">
        <v>0</v>
      </c>
      <c r="U86" s="196">
        <v>59.65</v>
      </c>
      <c r="V86" s="196">
        <v>7.66</v>
      </c>
      <c r="W86" s="196">
        <v>14.67</v>
      </c>
      <c r="X86" s="196">
        <v>62.22</v>
      </c>
      <c r="Y86" s="196">
        <v>0</v>
      </c>
      <c r="Z86">
        <v>0</v>
      </c>
      <c r="AA86" s="196">
        <v>16.12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82.89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117.39</v>
      </c>
      <c r="AQ86" s="196">
        <v>38.049999999999997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432.18</v>
      </c>
      <c r="L87" s="196">
        <v>5.76</v>
      </c>
      <c r="M87" s="196">
        <v>61.25</v>
      </c>
      <c r="N87" s="196">
        <v>49.82</v>
      </c>
      <c r="O87" s="196">
        <v>70.39</v>
      </c>
      <c r="P87" s="196">
        <v>23.84</v>
      </c>
      <c r="Q87" s="196">
        <v>0</v>
      </c>
      <c r="R87" s="196">
        <v>17.88</v>
      </c>
      <c r="S87" s="196">
        <v>11.13</v>
      </c>
      <c r="T87" s="196">
        <v>0</v>
      </c>
      <c r="U87" s="196">
        <v>59.65</v>
      </c>
      <c r="V87" s="196">
        <v>7.66</v>
      </c>
      <c r="W87" s="196">
        <v>14.67</v>
      </c>
      <c r="X87" s="196">
        <v>62.22</v>
      </c>
      <c r="Y87" s="196">
        <v>0</v>
      </c>
      <c r="Z87">
        <v>0</v>
      </c>
      <c r="AA87" s="196">
        <v>16.12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84.02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117.39</v>
      </c>
      <c r="AQ87" s="196">
        <v>38.049999999999997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432.18</v>
      </c>
      <c r="L88" s="196">
        <v>5.76</v>
      </c>
      <c r="M88" s="196">
        <v>61.25</v>
      </c>
      <c r="N88" s="196">
        <v>49.82</v>
      </c>
      <c r="O88" s="196">
        <v>70.39</v>
      </c>
      <c r="P88" s="196">
        <v>23.84</v>
      </c>
      <c r="Q88" s="196">
        <v>0</v>
      </c>
      <c r="R88" s="196">
        <v>17.88</v>
      </c>
      <c r="S88" s="196">
        <v>11.13</v>
      </c>
      <c r="T88" s="196">
        <v>0</v>
      </c>
      <c r="U88" s="196">
        <v>59.65</v>
      </c>
      <c r="V88" s="196">
        <v>7.66</v>
      </c>
      <c r="W88" s="196">
        <v>14.67</v>
      </c>
      <c r="X88" s="196">
        <v>62.22</v>
      </c>
      <c r="Y88" s="196">
        <v>0</v>
      </c>
      <c r="Z88">
        <v>0</v>
      </c>
      <c r="AA88" s="196">
        <v>16.12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84.02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117.39</v>
      </c>
      <c r="AQ88" s="196">
        <v>38.049999999999997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432.18</v>
      </c>
      <c r="L89" s="196">
        <v>5.76</v>
      </c>
      <c r="M89" s="196">
        <v>61.25</v>
      </c>
      <c r="N89" s="196">
        <v>49.82</v>
      </c>
      <c r="O89" s="196">
        <v>70.39</v>
      </c>
      <c r="P89" s="196">
        <v>23.84</v>
      </c>
      <c r="Q89" s="196">
        <v>0</v>
      </c>
      <c r="R89" s="196">
        <v>17.88</v>
      </c>
      <c r="S89" s="196">
        <v>11.13</v>
      </c>
      <c r="T89" s="196">
        <v>0</v>
      </c>
      <c r="U89" s="196">
        <v>59.65</v>
      </c>
      <c r="V89" s="196">
        <v>7.66</v>
      </c>
      <c r="W89" s="196">
        <v>14.67</v>
      </c>
      <c r="X89" s="196">
        <v>62.22</v>
      </c>
      <c r="Y89" s="196">
        <v>0</v>
      </c>
      <c r="Z89">
        <v>0</v>
      </c>
      <c r="AA89" s="196">
        <v>16.12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84.02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117.39</v>
      </c>
      <c r="AQ89" s="196">
        <v>38.049999999999997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432.18</v>
      </c>
      <c r="L90" s="196">
        <v>5.76</v>
      </c>
      <c r="M90" s="196">
        <v>61.25</v>
      </c>
      <c r="N90" s="196">
        <v>49.82</v>
      </c>
      <c r="O90" s="196">
        <v>70.39</v>
      </c>
      <c r="P90" s="196">
        <v>23.84</v>
      </c>
      <c r="Q90" s="196">
        <v>0</v>
      </c>
      <c r="R90" s="196">
        <v>17.88</v>
      </c>
      <c r="S90" s="196">
        <v>11.13</v>
      </c>
      <c r="T90" s="196">
        <v>0</v>
      </c>
      <c r="U90" s="196">
        <v>59.65</v>
      </c>
      <c r="V90" s="196">
        <v>7.66</v>
      </c>
      <c r="W90" s="196">
        <v>14.67</v>
      </c>
      <c r="X90" s="196">
        <v>62.22</v>
      </c>
      <c r="Y90" s="196">
        <v>0</v>
      </c>
      <c r="Z90">
        <v>0</v>
      </c>
      <c r="AA90" s="196">
        <v>16.12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84.02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117.39</v>
      </c>
      <c r="AQ90" s="196">
        <v>38.049999999999997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432.18</v>
      </c>
      <c r="L91" s="196">
        <v>5.76</v>
      </c>
      <c r="M91" s="196">
        <v>61.25</v>
      </c>
      <c r="N91" s="196">
        <v>49.82</v>
      </c>
      <c r="O91" s="196">
        <v>70.39</v>
      </c>
      <c r="P91" s="196">
        <v>23.84</v>
      </c>
      <c r="Q91" s="196">
        <v>0</v>
      </c>
      <c r="R91" s="196">
        <v>17.88</v>
      </c>
      <c r="S91" s="196">
        <v>11.13</v>
      </c>
      <c r="T91" s="196">
        <v>0</v>
      </c>
      <c r="U91" s="196">
        <v>59.65</v>
      </c>
      <c r="V91" s="196">
        <v>7.97</v>
      </c>
      <c r="W91" s="196">
        <v>14.67</v>
      </c>
      <c r="X91" s="196">
        <v>62.22</v>
      </c>
      <c r="Y91" s="196">
        <v>0</v>
      </c>
      <c r="Z91">
        <v>0</v>
      </c>
      <c r="AA91" s="196">
        <v>16.12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84.02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117.39</v>
      </c>
      <c r="AQ91" s="196">
        <v>38.049999999999997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432.18</v>
      </c>
      <c r="L92" s="196">
        <v>5.76</v>
      </c>
      <c r="M92" s="196">
        <v>61.25</v>
      </c>
      <c r="N92" s="196">
        <v>49.82</v>
      </c>
      <c r="O92" s="196">
        <v>70.39</v>
      </c>
      <c r="P92" s="196">
        <v>23.84</v>
      </c>
      <c r="Q92" s="196">
        <v>0</v>
      </c>
      <c r="R92" s="196">
        <v>17.88</v>
      </c>
      <c r="S92" s="196">
        <v>11.13</v>
      </c>
      <c r="T92" s="196">
        <v>0</v>
      </c>
      <c r="U92" s="196">
        <v>59.65</v>
      </c>
      <c r="V92" s="196">
        <v>7.65</v>
      </c>
      <c r="W92" s="196">
        <v>14.67</v>
      </c>
      <c r="X92" s="196">
        <v>62.22</v>
      </c>
      <c r="Y92" s="196">
        <v>0</v>
      </c>
      <c r="Z92">
        <v>0</v>
      </c>
      <c r="AA92" s="196">
        <v>16.12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84.02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117.39</v>
      </c>
      <c r="AQ92" s="196">
        <v>38.049999999999997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432.18</v>
      </c>
      <c r="L93" s="196">
        <v>5.76</v>
      </c>
      <c r="M93" s="196">
        <v>61.25</v>
      </c>
      <c r="N93" s="196">
        <v>49.82</v>
      </c>
      <c r="O93" s="196">
        <v>70.39</v>
      </c>
      <c r="P93" s="196">
        <v>23.84</v>
      </c>
      <c r="Q93" s="196">
        <v>0</v>
      </c>
      <c r="R93" s="196">
        <v>17.88</v>
      </c>
      <c r="S93" s="196">
        <v>11.13</v>
      </c>
      <c r="T93" s="196">
        <v>0</v>
      </c>
      <c r="U93" s="196">
        <v>59.65</v>
      </c>
      <c r="V93" s="196">
        <v>7.65</v>
      </c>
      <c r="W93" s="196">
        <v>14.67</v>
      </c>
      <c r="X93" s="196">
        <v>62.22</v>
      </c>
      <c r="Y93" s="196">
        <v>0</v>
      </c>
      <c r="Z93">
        <v>0</v>
      </c>
      <c r="AA93" s="196">
        <v>16.12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84.02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117.39</v>
      </c>
      <c r="AQ93" s="196">
        <v>38.049999999999997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432.18</v>
      </c>
      <c r="L94" s="196">
        <v>5.76</v>
      </c>
      <c r="M94" s="196">
        <v>61.25</v>
      </c>
      <c r="N94" s="196">
        <v>49.82</v>
      </c>
      <c r="O94" s="196">
        <v>70.39</v>
      </c>
      <c r="P94" s="196">
        <v>23.84</v>
      </c>
      <c r="Q94" s="196">
        <v>0</v>
      </c>
      <c r="R94" s="196">
        <v>17.88</v>
      </c>
      <c r="S94" s="196">
        <v>11.13</v>
      </c>
      <c r="T94" s="196">
        <v>0</v>
      </c>
      <c r="U94" s="196">
        <v>59.65</v>
      </c>
      <c r="V94" s="196">
        <v>7.65</v>
      </c>
      <c r="W94" s="196">
        <v>14.67</v>
      </c>
      <c r="X94" s="196">
        <v>62.22</v>
      </c>
      <c r="Y94" s="196">
        <v>0</v>
      </c>
      <c r="Z94">
        <v>0</v>
      </c>
      <c r="AA94" s="196">
        <v>16.12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84.02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117.39</v>
      </c>
      <c r="AQ94" s="196">
        <v>38.049999999999997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417.78</v>
      </c>
      <c r="L95" s="196">
        <v>5.76</v>
      </c>
      <c r="M95" s="196">
        <v>61.25</v>
      </c>
      <c r="N95" s="196">
        <v>49.82</v>
      </c>
      <c r="O95" s="196">
        <v>70.39</v>
      </c>
      <c r="P95" s="196">
        <v>23.84</v>
      </c>
      <c r="Q95" s="196">
        <v>0</v>
      </c>
      <c r="R95" s="196">
        <v>17.88</v>
      </c>
      <c r="S95" s="196">
        <v>11.13</v>
      </c>
      <c r="T95" s="196">
        <v>0</v>
      </c>
      <c r="U95" s="196">
        <v>59.65</v>
      </c>
      <c r="V95" s="196">
        <v>7.65</v>
      </c>
      <c r="W95" s="196">
        <v>14.67</v>
      </c>
      <c r="X95" s="196">
        <v>62.31</v>
      </c>
      <c r="Y95" s="196">
        <v>0</v>
      </c>
      <c r="Z95">
        <v>0</v>
      </c>
      <c r="AA95" s="196">
        <v>16.12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84.02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117.39</v>
      </c>
      <c r="AQ95" s="196">
        <v>38.049999999999997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369.76</v>
      </c>
      <c r="L96" s="196">
        <v>5.76</v>
      </c>
      <c r="M96" s="196">
        <v>61.25</v>
      </c>
      <c r="N96" s="196">
        <v>49.82</v>
      </c>
      <c r="O96" s="196">
        <v>70.39</v>
      </c>
      <c r="P96" s="196">
        <v>23.84</v>
      </c>
      <c r="Q96" s="196">
        <v>0</v>
      </c>
      <c r="R96" s="196">
        <v>17.88</v>
      </c>
      <c r="S96" s="196">
        <v>11.13</v>
      </c>
      <c r="T96" s="196">
        <v>0</v>
      </c>
      <c r="U96" s="196">
        <v>59.65</v>
      </c>
      <c r="V96" s="196">
        <v>7.65</v>
      </c>
      <c r="W96" s="196">
        <v>14.67</v>
      </c>
      <c r="X96" s="196">
        <v>62.22</v>
      </c>
      <c r="Y96" s="196">
        <v>0</v>
      </c>
      <c r="Z96">
        <v>0</v>
      </c>
      <c r="AA96" s="196">
        <v>16.12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84.02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117.39</v>
      </c>
      <c r="AQ96" s="196">
        <v>38.049999999999997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302.52999999999997</v>
      </c>
      <c r="L97" s="196">
        <v>5.76</v>
      </c>
      <c r="M97" s="196">
        <v>61.25</v>
      </c>
      <c r="N97" s="196">
        <v>49.82</v>
      </c>
      <c r="O97" s="196">
        <v>70.39</v>
      </c>
      <c r="P97" s="196">
        <v>23.84</v>
      </c>
      <c r="Q97" s="196">
        <v>0</v>
      </c>
      <c r="R97" s="196">
        <v>17.88</v>
      </c>
      <c r="S97" s="196">
        <v>11.13</v>
      </c>
      <c r="T97" s="196">
        <v>0</v>
      </c>
      <c r="U97" s="196">
        <v>59.65</v>
      </c>
      <c r="V97" s="196">
        <v>7.65</v>
      </c>
      <c r="W97" s="196">
        <v>14.68</v>
      </c>
      <c r="X97" s="196">
        <v>62.23</v>
      </c>
      <c r="Y97" s="196">
        <v>0</v>
      </c>
      <c r="Z97">
        <v>0</v>
      </c>
      <c r="AA97" s="196">
        <v>16.12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84.02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117.39</v>
      </c>
      <c r="AQ97" s="196">
        <v>38.049999999999997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268.91000000000003</v>
      </c>
      <c r="L98" s="196">
        <v>1.92</v>
      </c>
      <c r="M98" s="196">
        <v>61.25</v>
      </c>
      <c r="N98" s="196">
        <v>49.82</v>
      </c>
      <c r="O98" s="196">
        <v>70.39</v>
      </c>
      <c r="P98" s="196">
        <v>23.84</v>
      </c>
      <c r="Q98" s="196">
        <v>0</v>
      </c>
      <c r="R98" s="196">
        <v>17.88</v>
      </c>
      <c r="S98" s="196">
        <v>3.84</v>
      </c>
      <c r="T98" s="196">
        <v>0</v>
      </c>
      <c r="U98" s="196">
        <v>59.65</v>
      </c>
      <c r="V98" s="196">
        <v>7.65</v>
      </c>
      <c r="W98" s="196">
        <v>14.68</v>
      </c>
      <c r="X98" s="196">
        <v>62.23</v>
      </c>
      <c r="Y98" s="196">
        <v>0</v>
      </c>
      <c r="Z98">
        <v>0</v>
      </c>
      <c r="AA98" s="196">
        <v>16.12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84.02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117.39</v>
      </c>
      <c r="AQ98" s="196">
        <v>38.049999999999997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9.0737675000000007</v>
      </c>
      <c r="L99">
        <f t="shared" si="0"/>
        <v>0.1161999999999999</v>
      </c>
      <c r="M99">
        <f t="shared" si="0"/>
        <v>1.3881325000000002</v>
      </c>
      <c r="N99">
        <f t="shared" si="0"/>
        <v>1.1446975000000006</v>
      </c>
      <c r="O99">
        <f t="shared" si="0"/>
        <v>1.6893600000000024</v>
      </c>
      <c r="P99">
        <f t="shared" si="0"/>
        <v>0.54859249999999948</v>
      </c>
      <c r="Q99">
        <f t="shared" si="0"/>
        <v>0</v>
      </c>
      <c r="R99">
        <f t="shared" si="0"/>
        <v>0.3874525000000007</v>
      </c>
      <c r="S99">
        <f t="shared" si="0"/>
        <v>0.23025249999999994</v>
      </c>
      <c r="T99">
        <f t="shared" si="0"/>
        <v>0</v>
      </c>
      <c r="U99">
        <f t="shared" si="0"/>
        <v>1.4315999999999987</v>
      </c>
      <c r="V99">
        <f t="shared" si="0"/>
        <v>0.15146249999999994</v>
      </c>
      <c r="W99">
        <f t="shared" si="0"/>
        <v>0.30199749999999986</v>
      </c>
      <c r="X99">
        <f t="shared" si="0"/>
        <v>1.2973274999999995</v>
      </c>
      <c r="Y99">
        <f t="shared" si="0"/>
        <v>0</v>
      </c>
      <c r="Z99">
        <f t="shared" si="0"/>
        <v>0</v>
      </c>
      <c r="AA99">
        <f t="shared" si="0"/>
        <v>0.36895249999999963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1.9725000000000017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2.5152349999999997</v>
      </c>
      <c r="AQ99">
        <f t="shared" ref="AQ99:AT99" si="1">SUM(AQ3:AQ98)/4000</f>
        <v>0.78317000000000092</v>
      </c>
      <c r="AR99">
        <f t="shared" si="1"/>
        <v>0.44947249999999994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76.83</v>
      </c>
      <c r="L3" s="196">
        <v>19.21</v>
      </c>
      <c r="M3" s="196">
        <v>0</v>
      </c>
      <c r="N3" s="196">
        <v>28.81</v>
      </c>
      <c r="O3" s="196">
        <v>48.38</v>
      </c>
      <c r="P3" s="196">
        <v>59.77</v>
      </c>
      <c r="Q3" s="196">
        <v>0</v>
      </c>
      <c r="R3" s="196">
        <v>6.07</v>
      </c>
      <c r="S3" s="196">
        <v>2.76</v>
      </c>
      <c r="T3" s="196">
        <v>0</v>
      </c>
      <c r="U3" s="196">
        <v>317.86</v>
      </c>
      <c r="V3" s="196">
        <v>0</v>
      </c>
      <c r="W3" s="196">
        <v>3.84</v>
      </c>
      <c r="X3" s="196">
        <v>16.329999999999998</v>
      </c>
      <c r="Y3" s="196">
        <v>0</v>
      </c>
      <c r="Z3">
        <v>0</v>
      </c>
      <c r="AA3" s="196">
        <v>8.3000000000000007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48.59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34</v>
      </c>
      <c r="AQ3" s="196">
        <v>9.1999999999999993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76.83</v>
      </c>
      <c r="L4" s="196">
        <v>19.21</v>
      </c>
      <c r="M4" s="196">
        <v>0</v>
      </c>
      <c r="N4" s="196">
        <v>28.81</v>
      </c>
      <c r="O4" s="196">
        <v>48.38</v>
      </c>
      <c r="P4" s="196">
        <v>59.77</v>
      </c>
      <c r="Q4" s="196">
        <v>0</v>
      </c>
      <c r="R4" s="196">
        <v>4.79</v>
      </c>
      <c r="S4" s="196">
        <v>2.76</v>
      </c>
      <c r="T4" s="196">
        <v>0</v>
      </c>
      <c r="U4" s="196">
        <v>317.86</v>
      </c>
      <c r="V4" s="196">
        <v>0</v>
      </c>
      <c r="W4" s="196">
        <v>3.84</v>
      </c>
      <c r="X4" s="196">
        <v>16.329999999999998</v>
      </c>
      <c r="Y4" s="196">
        <v>0</v>
      </c>
      <c r="Z4">
        <v>0</v>
      </c>
      <c r="AA4" s="196">
        <v>8.3000000000000007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48.59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32.65</v>
      </c>
      <c r="AQ4" s="196">
        <v>9.1999999999999993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76.83</v>
      </c>
      <c r="L5" s="196">
        <v>19.21</v>
      </c>
      <c r="M5" s="196">
        <v>0</v>
      </c>
      <c r="N5" s="196">
        <v>28.81</v>
      </c>
      <c r="O5" s="196">
        <v>48.38</v>
      </c>
      <c r="P5" s="196">
        <v>59.77</v>
      </c>
      <c r="Q5" s="196">
        <v>0</v>
      </c>
      <c r="R5" s="196">
        <v>4.95</v>
      </c>
      <c r="S5" s="196">
        <v>2.76</v>
      </c>
      <c r="T5" s="196">
        <v>0</v>
      </c>
      <c r="U5" s="196">
        <v>317.86</v>
      </c>
      <c r="V5" s="196">
        <v>0</v>
      </c>
      <c r="W5" s="196">
        <v>3.84</v>
      </c>
      <c r="X5" s="196">
        <v>16.329999999999998</v>
      </c>
      <c r="Y5" s="196">
        <v>0</v>
      </c>
      <c r="Z5">
        <v>0</v>
      </c>
      <c r="AA5" s="196">
        <v>8.3000000000000007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48.59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32.65</v>
      </c>
      <c r="AQ5" s="196">
        <v>9.1999999999999993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76.83</v>
      </c>
      <c r="L6" s="196">
        <v>19.21</v>
      </c>
      <c r="M6" s="196">
        <v>0</v>
      </c>
      <c r="N6" s="196">
        <v>28.81</v>
      </c>
      <c r="O6" s="196">
        <v>48.38</v>
      </c>
      <c r="P6" s="196">
        <v>59.77</v>
      </c>
      <c r="Q6" s="196">
        <v>0</v>
      </c>
      <c r="R6" s="196">
        <v>5.76</v>
      </c>
      <c r="S6" s="196">
        <v>2.76</v>
      </c>
      <c r="T6" s="196">
        <v>0</v>
      </c>
      <c r="U6" s="196">
        <v>317.86</v>
      </c>
      <c r="V6" s="196">
        <v>0</v>
      </c>
      <c r="W6" s="196">
        <v>3.84</v>
      </c>
      <c r="X6" s="196">
        <v>16.329999999999998</v>
      </c>
      <c r="Y6" s="196">
        <v>0</v>
      </c>
      <c r="Z6">
        <v>0</v>
      </c>
      <c r="AA6" s="196">
        <v>8.3000000000000007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48.59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32.65</v>
      </c>
      <c r="AQ6" s="196">
        <v>9.1999999999999993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76.83</v>
      </c>
      <c r="L7" s="196">
        <v>19.21</v>
      </c>
      <c r="M7" s="196">
        <v>0</v>
      </c>
      <c r="N7" s="196">
        <v>28.81</v>
      </c>
      <c r="O7" s="196">
        <v>48.38</v>
      </c>
      <c r="P7" s="196">
        <v>59.77</v>
      </c>
      <c r="Q7" s="196">
        <v>0</v>
      </c>
      <c r="R7" s="196">
        <v>5.76</v>
      </c>
      <c r="S7" s="196">
        <v>2.76</v>
      </c>
      <c r="T7" s="196">
        <v>0</v>
      </c>
      <c r="U7" s="196">
        <v>317.86</v>
      </c>
      <c r="V7" s="196">
        <v>0</v>
      </c>
      <c r="W7" s="196">
        <v>3.84</v>
      </c>
      <c r="X7" s="196">
        <v>16.329999999999998</v>
      </c>
      <c r="Y7" s="196">
        <v>0</v>
      </c>
      <c r="Z7">
        <v>0</v>
      </c>
      <c r="AA7" s="196">
        <v>8.3000000000000007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48.59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32.65</v>
      </c>
      <c r="AQ7" s="196">
        <v>9.1999999999999993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76.83</v>
      </c>
      <c r="L8" s="196">
        <v>19.21</v>
      </c>
      <c r="M8" s="196">
        <v>0</v>
      </c>
      <c r="N8" s="196">
        <v>28.81</v>
      </c>
      <c r="O8" s="196">
        <v>48.38</v>
      </c>
      <c r="P8" s="196">
        <v>59.77</v>
      </c>
      <c r="Q8" s="196">
        <v>0</v>
      </c>
      <c r="R8" s="196">
        <v>5.76</v>
      </c>
      <c r="S8" s="196">
        <v>2.76</v>
      </c>
      <c r="T8" s="196">
        <v>0</v>
      </c>
      <c r="U8" s="196">
        <v>317.86</v>
      </c>
      <c r="V8" s="196">
        <v>0</v>
      </c>
      <c r="W8" s="196">
        <v>3.84</v>
      </c>
      <c r="X8" s="196">
        <v>16.329999999999998</v>
      </c>
      <c r="Y8" s="196">
        <v>0</v>
      </c>
      <c r="Z8">
        <v>0</v>
      </c>
      <c r="AA8" s="196">
        <v>8.3000000000000007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48.59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32.65</v>
      </c>
      <c r="AQ8" s="196">
        <v>9.1999999999999993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76.83</v>
      </c>
      <c r="L9" s="196">
        <v>19.21</v>
      </c>
      <c r="M9" s="196">
        <v>0</v>
      </c>
      <c r="N9" s="196">
        <v>28.81</v>
      </c>
      <c r="O9" s="196">
        <v>48.38</v>
      </c>
      <c r="P9" s="196">
        <v>59.77</v>
      </c>
      <c r="Q9" s="196">
        <v>0</v>
      </c>
      <c r="R9" s="196">
        <v>5.76</v>
      </c>
      <c r="S9" s="196">
        <v>2.76</v>
      </c>
      <c r="T9" s="196">
        <v>0</v>
      </c>
      <c r="U9" s="196">
        <v>317.86</v>
      </c>
      <c r="V9" s="196">
        <v>0</v>
      </c>
      <c r="W9" s="196">
        <v>3.84</v>
      </c>
      <c r="X9" s="196">
        <v>16.329999999999998</v>
      </c>
      <c r="Y9" s="196">
        <v>0</v>
      </c>
      <c r="Z9">
        <v>0</v>
      </c>
      <c r="AA9" s="196">
        <v>8.3000000000000007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48.59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32.65</v>
      </c>
      <c r="AQ9" s="196">
        <v>9.1999999999999993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76.83</v>
      </c>
      <c r="L10" s="196">
        <v>19.21</v>
      </c>
      <c r="M10" s="196">
        <v>0</v>
      </c>
      <c r="N10" s="196">
        <v>28.81</v>
      </c>
      <c r="O10" s="196">
        <v>48.38</v>
      </c>
      <c r="P10" s="196">
        <v>59.77</v>
      </c>
      <c r="Q10" s="196">
        <v>0</v>
      </c>
      <c r="R10" s="196">
        <v>5.76</v>
      </c>
      <c r="S10" s="196">
        <v>2.76</v>
      </c>
      <c r="T10" s="196">
        <v>0</v>
      </c>
      <c r="U10" s="196">
        <v>317.86</v>
      </c>
      <c r="V10" s="196">
        <v>0</v>
      </c>
      <c r="W10" s="196">
        <v>3.84</v>
      </c>
      <c r="X10" s="196">
        <v>16.329999999999998</v>
      </c>
      <c r="Y10" s="196">
        <v>0</v>
      </c>
      <c r="Z10">
        <v>0</v>
      </c>
      <c r="AA10" s="196">
        <v>8.3000000000000007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48.59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32.65</v>
      </c>
      <c r="AQ10" s="196">
        <v>9.1999999999999993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76.83</v>
      </c>
      <c r="L11" s="196">
        <v>19.21</v>
      </c>
      <c r="M11" s="196">
        <v>0</v>
      </c>
      <c r="N11" s="196">
        <v>30</v>
      </c>
      <c r="O11" s="196">
        <v>48.38</v>
      </c>
      <c r="P11" s="196">
        <v>59.92</v>
      </c>
      <c r="Q11" s="196">
        <v>0</v>
      </c>
      <c r="R11" s="196">
        <v>5.76</v>
      </c>
      <c r="S11" s="196">
        <v>2.76</v>
      </c>
      <c r="T11" s="196">
        <v>0</v>
      </c>
      <c r="U11" s="196">
        <v>317.86</v>
      </c>
      <c r="V11" s="196">
        <v>0</v>
      </c>
      <c r="W11" s="196">
        <v>3.84</v>
      </c>
      <c r="X11" s="196">
        <v>16.329999999999998</v>
      </c>
      <c r="Y11" s="196">
        <v>0</v>
      </c>
      <c r="Z11">
        <v>0</v>
      </c>
      <c r="AA11" s="196">
        <v>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48.59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32.65</v>
      </c>
      <c r="AQ11" s="196">
        <v>9.1999999999999993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76.83</v>
      </c>
      <c r="L12" s="196">
        <v>19.21</v>
      </c>
      <c r="M12" s="196">
        <v>0</v>
      </c>
      <c r="N12" s="196">
        <v>28.81</v>
      </c>
      <c r="O12" s="196">
        <v>48.38</v>
      </c>
      <c r="P12" s="196">
        <v>59.78</v>
      </c>
      <c r="Q12" s="196">
        <v>0</v>
      </c>
      <c r="R12" s="196">
        <v>5.76</v>
      </c>
      <c r="S12" s="196">
        <v>2.76</v>
      </c>
      <c r="T12" s="196">
        <v>0</v>
      </c>
      <c r="U12" s="196">
        <v>317.86</v>
      </c>
      <c r="V12" s="196">
        <v>0</v>
      </c>
      <c r="W12" s="196">
        <v>3.84</v>
      </c>
      <c r="X12" s="196">
        <v>16.329999999999998</v>
      </c>
      <c r="Y12" s="196">
        <v>0</v>
      </c>
      <c r="Z12">
        <v>0</v>
      </c>
      <c r="AA12" s="196">
        <v>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48.59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32.65</v>
      </c>
      <c r="AQ12" s="196">
        <v>9.1999999999999993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76.83</v>
      </c>
      <c r="L13" s="196">
        <v>19.21</v>
      </c>
      <c r="M13" s="196">
        <v>0</v>
      </c>
      <c r="N13" s="196">
        <v>28.81</v>
      </c>
      <c r="O13" s="196">
        <v>48.38</v>
      </c>
      <c r="P13" s="196">
        <v>59.78</v>
      </c>
      <c r="Q13" s="196">
        <v>0</v>
      </c>
      <c r="R13" s="196">
        <v>5.76</v>
      </c>
      <c r="S13" s="196">
        <v>2.76</v>
      </c>
      <c r="T13" s="196">
        <v>0</v>
      </c>
      <c r="U13" s="196">
        <v>317.86</v>
      </c>
      <c r="V13" s="196">
        <v>0</v>
      </c>
      <c r="W13" s="196">
        <v>3.84</v>
      </c>
      <c r="X13" s="196">
        <v>16.329999999999998</v>
      </c>
      <c r="Y13" s="196">
        <v>0</v>
      </c>
      <c r="Z13">
        <v>0</v>
      </c>
      <c r="AA13" s="196">
        <v>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48.59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32.65</v>
      </c>
      <c r="AQ13" s="196">
        <v>9.3800000000000008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76.83</v>
      </c>
      <c r="L14" s="196">
        <v>19.21</v>
      </c>
      <c r="M14" s="196">
        <v>0</v>
      </c>
      <c r="N14" s="196">
        <v>28.81</v>
      </c>
      <c r="O14" s="196">
        <v>48.38</v>
      </c>
      <c r="P14" s="196">
        <v>59.78</v>
      </c>
      <c r="Q14" s="196">
        <v>0</v>
      </c>
      <c r="R14" s="196">
        <v>5.76</v>
      </c>
      <c r="S14" s="196">
        <v>2.76</v>
      </c>
      <c r="T14" s="196">
        <v>0</v>
      </c>
      <c r="U14" s="196">
        <v>317.86</v>
      </c>
      <c r="V14" s="196">
        <v>0</v>
      </c>
      <c r="W14" s="196">
        <v>3.84</v>
      </c>
      <c r="X14" s="196">
        <v>16.329999999999998</v>
      </c>
      <c r="Y14" s="196">
        <v>0</v>
      </c>
      <c r="Z14">
        <v>0</v>
      </c>
      <c r="AA14" s="196">
        <v>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48.59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32.65</v>
      </c>
      <c r="AQ14" s="196">
        <v>9.3800000000000008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76.83</v>
      </c>
      <c r="L15" s="196">
        <v>19.21</v>
      </c>
      <c r="M15" s="196">
        <v>0</v>
      </c>
      <c r="N15" s="196">
        <v>28.81</v>
      </c>
      <c r="O15" s="196">
        <v>48.38</v>
      </c>
      <c r="P15" s="196">
        <v>59.78</v>
      </c>
      <c r="Q15" s="196">
        <v>0</v>
      </c>
      <c r="R15" s="196">
        <v>5.76</v>
      </c>
      <c r="S15" s="196">
        <v>2.76</v>
      </c>
      <c r="T15" s="196">
        <v>0</v>
      </c>
      <c r="U15" s="196">
        <v>317.86</v>
      </c>
      <c r="V15" s="196">
        <v>0</v>
      </c>
      <c r="W15" s="196">
        <v>3.84</v>
      </c>
      <c r="X15" s="196">
        <v>16.329999999999998</v>
      </c>
      <c r="Y15" s="196">
        <v>0</v>
      </c>
      <c r="Z15">
        <v>0</v>
      </c>
      <c r="AA15" s="196">
        <v>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48.59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32.65</v>
      </c>
      <c r="AQ15" s="196">
        <v>9.3800000000000008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76.83</v>
      </c>
      <c r="L16" s="196">
        <v>19.21</v>
      </c>
      <c r="M16" s="196">
        <v>0</v>
      </c>
      <c r="N16" s="196">
        <v>28.81</v>
      </c>
      <c r="O16" s="196">
        <v>48.38</v>
      </c>
      <c r="P16" s="196">
        <v>59.78</v>
      </c>
      <c r="Q16" s="196">
        <v>0</v>
      </c>
      <c r="R16" s="196">
        <v>5.76</v>
      </c>
      <c r="S16" s="196">
        <v>2.76</v>
      </c>
      <c r="T16" s="196">
        <v>0</v>
      </c>
      <c r="U16" s="196">
        <v>317.86</v>
      </c>
      <c r="V16" s="196">
        <v>0</v>
      </c>
      <c r="W16" s="196">
        <v>3.84</v>
      </c>
      <c r="X16" s="196">
        <v>16.329999999999998</v>
      </c>
      <c r="Y16" s="196">
        <v>0</v>
      </c>
      <c r="Z16">
        <v>0</v>
      </c>
      <c r="AA16" s="196">
        <v>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48.59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32.65</v>
      </c>
      <c r="AQ16" s="196">
        <v>9.3800000000000008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76.83</v>
      </c>
      <c r="L17" s="196">
        <v>19.21</v>
      </c>
      <c r="M17" s="196">
        <v>0</v>
      </c>
      <c r="N17" s="196">
        <v>28.81</v>
      </c>
      <c r="O17" s="196">
        <v>48.38</v>
      </c>
      <c r="P17" s="196">
        <v>59.78</v>
      </c>
      <c r="Q17" s="196">
        <v>0</v>
      </c>
      <c r="R17" s="196">
        <v>5.76</v>
      </c>
      <c r="S17" s="196">
        <v>2.76</v>
      </c>
      <c r="T17" s="196">
        <v>0</v>
      </c>
      <c r="U17" s="196">
        <v>317.86</v>
      </c>
      <c r="V17" s="196">
        <v>0</v>
      </c>
      <c r="W17" s="196">
        <v>3.84</v>
      </c>
      <c r="X17" s="196">
        <v>16.329999999999998</v>
      </c>
      <c r="Y17" s="196">
        <v>0</v>
      </c>
      <c r="Z17">
        <v>0</v>
      </c>
      <c r="AA17" s="196">
        <v>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48.59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32.65</v>
      </c>
      <c r="AQ17" s="196">
        <v>9.1999999999999993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76.83</v>
      </c>
      <c r="L18" s="196">
        <v>19.21</v>
      </c>
      <c r="M18" s="196">
        <v>0</v>
      </c>
      <c r="N18" s="196">
        <v>28.81</v>
      </c>
      <c r="O18" s="196">
        <v>48.38</v>
      </c>
      <c r="P18" s="196">
        <v>59.78</v>
      </c>
      <c r="Q18" s="196">
        <v>0</v>
      </c>
      <c r="R18" s="196">
        <v>5.76</v>
      </c>
      <c r="S18" s="196">
        <v>2.76</v>
      </c>
      <c r="T18" s="196">
        <v>0</v>
      </c>
      <c r="U18" s="196">
        <v>317.86</v>
      </c>
      <c r="V18" s="196">
        <v>0</v>
      </c>
      <c r="W18" s="196">
        <v>3.84</v>
      </c>
      <c r="X18" s="196">
        <v>16.329999999999998</v>
      </c>
      <c r="Y18" s="196">
        <v>0</v>
      </c>
      <c r="Z18">
        <v>0</v>
      </c>
      <c r="AA18" s="196">
        <v>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48.59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32.65</v>
      </c>
      <c r="AQ18" s="196">
        <v>9.1999999999999993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76.83</v>
      </c>
      <c r="L19" s="196">
        <v>19.21</v>
      </c>
      <c r="M19" s="196">
        <v>0</v>
      </c>
      <c r="N19" s="196">
        <v>28.81</v>
      </c>
      <c r="O19" s="196">
        <v>48.38</v>
      </c>
      <c r="P19" s="196">
        <v>59.78</v>
      </c>
      <c r="Q19" s="196">
        <v>0</v>
      </c>
      <c r="R19" s="196">
        <v>5.76</v>
      </c>
      <c r="S19" s="196">
        <v>2.76</v>
      </c>
      <c r="T19" s="196">
        <v>0</v>
      </c>
      <c r="U19" s="196">
        <v>317.86</v>
      </c>
      <c r="V19" s="196">
        <v>0</v>
      </c>
      <c r="W19" s="196">
        <v>3.84</v>
      </c>
      <c r="X19" s="196">
        <v>16.329999999999998</v>
      </c>
      <c r="Y19" s="196">
        <v>0</v>
      </c>
      <c r="Z19">
        <v>0</v>
      </c>
      <c r="AA19" s="196">
        <v>8.3000000000000007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48.59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32.65</v>
      </c>
      <c r="AQ19" s="196">
        <v>9.1999999999999993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76.83</v>
      </c>
      <c r="L20" s="196">
        <v>19.21</v>
      </c>
      <c r="M20" s="196">
        <v>0</v>
      </c>
      <c r="N20" s="196">
        <v>28.81</v>
      </c>
      <c r="O20" s="196">
        <v>48.38</v>
      </c>
      <c r="P20" s="196">
        <v>59.78</v>
      </c>
      <c r="Q20" s="196">
        <v>0</v>
      </c>
      <c r="R20" s="196">
        <v>5.76</v>
      </c>
      <c r="S20" s="196">
        <v>2.76</v>
      </c>
      <c r="T20" s="196">
        <v>0</v>
      </c>
      <c r="U20" s="196">
        <v>317.86</v>
      </c>
      <c r="V20" s="196">
        <v>0</v>
      </c>
      <c r="W20" s="196">
        <v>3.84</v>
      </c>
      <c r="X20" s="196">
        <v>16.329999999999998</v>
      </c>
      <c r="Y20" s="196">
        <v>0</v>
      </c>
      <c r="Z20">
        <v>0</v>
      </c>
      <c r="AA20" s="196">
        <v>8.3000000000000007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48.59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32.65</v>
      </c>
      <c r="AQ20" s="196">
        <v>9.1999999999999993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76.83</v>
      </c>
      <c r="L21" s="196">
        <v>19.21</v>
      </c>
      <c r="M21" s="196">
        <v>0</v>
      </c>
      <c r="N21" s="196">
        <v>28.81</v>
      </c>
      <c r="O21" s="196">
        <v>48.38</v>
      </c>
      <c r="P21" s="196">
        <v>59.77</v>
      </c>
      <c r="Q21" s="196">
        <v>0</v>
      </c>
      <c r="R21" s="196">
        <v>5.76</v>
      </c>
      <c r="S21" s="196">
        <v>2.76</v>
      </c>
      <c r="T21" s="196">
        <v>0</v>
      </c>
      <c r="U21" s="196">
        <v>317.86</v>
      </c>
      <c r="V21" s="196">
        <v>0</v>
      </c>
      <c r="W21" s="196">
        <v>3.84</v>
      </c>
      <c r="X21" s="196">
        <v>16.329999999999998</v>
      </c>
      <c r="Y21" s="196">
        <v>0</v>
      </c>
      <c r="Z21">
        <v>0</v>
      </c>
      <c r="AA21" s="196">
        <v>8.3000000000000007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48.59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32.65</v>
      </c>
      <c r="AQ21" s="196">
        <v>9.1999999999999993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76.83</v>
      </c>
      <c r="L22" s="196">
        <v>19.21</v>
      </c>
      <c r="M22" s="196">
        <v>0</v>
      </c>
      <c r="N22" s="196">
        <v>28.81</v>
      </c>
      <c r="O22" s="196">
        <v>48.38</v>
      </c>
      <c r="P22" s="196">
        <v>59.77</v>
      </c>
      <c r="Q22" s="196">
        <v>0</v>
      </c>
      <c r="R22" s="196">
        <v>5.76</v>
      </c>
      <c r="S22" s="196">
        <v>2.76</v>
      </c>
      <c r="T22" s="196">
        <v>0</v>
      </c>
      <c r="U22" s="196">
        <v>317.86</v>
      </c>
      <c r="V22" s="196">
        <v>0</v>
      </c>
      <c r="W22" s="196">
        <v>3.84</v>
      </c>
      <c r="X22" s="196">
        <v>16.329999999999998</v>
      </c>
      <c r="Y22" s="196">
        <v>0</v>
      </c>
      <c r="Z22">
        <v>0</v>
      </c>
      <c r="AA22" s="196">
        <v>8.3000000000000007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48.59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32.65</v>
      </c>
      <c r="AQ22" s="196">
        <v>9.1999999999999993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76.83</v>
      </c>
      <c r="L23" s="196">
        <v>19.21</v>
      </c>
      <c r="M23" s="196">
        <v>0</v>
      </c>
      <c r="N23" s="196">
        <v>28.81</v>
      </c>
      <c r="O23" s="196">
        <v>48.38</v>
      </c>
      <c r="P23" s="196">
        <v>59.77</v>
      </c>
      <c r="Q23" s="196">
        <v>0</v>
      </c>
      <c r="R23" s="196">
        <v>5.76</v>
      </c>
      <c r="S23" s="196">
        <v>2.76</v>
      </c>
      <c r="T23" s="196">
        <v>0</v>
      </c>
      <c r="U23" s="196">
        <v>317.86</v>
      </c>
      <c r="V23" s="196">
        <v>0</v>
      </c>
      <c r="W23" s="196">
        <v>3.06</v>
      </c>
      <c r="X23" s="196">
        <v>11.33</v>
      </c>
      <c r="Y23" s="196">
        <v>0</v>
      </c>
      <c r="Z23">
        <v>0</v>
      </c>
      <c r="AA23" s="196">
        <v>8.3000000000000007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48.59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30.39</v>
      </c>
      <c r="AQ23" s="196">
        <v>9.1999999999999993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76.83</v>
      </c>
      <c r="L24" s="196">
        <v>19.21</v>
      </c>
      <c r="M24" s="196">
        <v>0</v>
      </c>
      <c r="N24" s="196">
        <v>28.81</v>
      </c>
      <c r="O24" s="196">
        <v>48.38</v>
      </c>
      <c r="P24" s="196">
        <v>59.77</v>
      </c>
      <c r="Q24" s="196">
        <v>0</v>
      </c>
      <c r="R24" s="196">
        <v>5.76</v>
      </c>
      <c r="S24" s="196">
        <v>2.76</v>
      </c>
      <c r="T24" s="196">
        <v>0</v>
      </c>
      <c r="U24" s="196">
        <v>317.86</v>
      </c>
      <c r="V24" s="196">
        <v>0</v>
      </c>
      <c r="W24" s="196">
        <v>3.84</v>
      </c>
      <c r="X24" s="196">
        <v>16.329999999999998</v>
      </c>
      <c r="Y24" s="196">
        <v>0</v>
      </c>
      <c r="Z24">
        <v>0</v>
      </c>
      <c r="AA24" s="196">
        <v>8.3000000000000007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48.59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32.65</v>
      </c>
      <c r="AQ24" s="196">
        <v>9.1999999999999993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76.83</v>
      </c>
      <c r="L25" s="196">
        <v>19.21</v>
      </c>
      <c r="M25" s="196">
        <v>0</v>
      </c>
      <c r="N25" s="196">
        <v>28.81</v>
      </c>
      <c r="O25" s="196">
        <v>48.38</v>
      </c>
      <c r="P25" s="196">
        <v>59.77</v>
      </c>
      <c r="Q25" s="196">
        <v>0</v>
      </c>
      <c r="R25" s="196">
        <v>5.76</v>
      </c>
      <c r="S25" s="196">
        <v>2.76</v>
      </c>
      <c r="T25" s="196">
        <v>0</v>
      </c>
      <c r="U25" s="196">
        <v>317.86</v>
      </c>
      <c r="V25" s="196">
        <v>0</v>
      </c>
      <c r="W25" s="196">
        <v>3.84</v>
      </c>
      <c r="X25" s="196">
        <v>16.329999999999998</v>
      </c>
      <c r="Y25" s="196">
        <v>0</v>
      </c>
      <c r="Z25">
        <v>0</v>
      </c>
      <c r="AA25" s="196">
        <v>8.3000000000000007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48.59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32.65</v>
      </c>
      <c r="AQ25" s="196">
        <v>9.1999999999999993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76.83</v>
      </c>
      <c r="L26" s="196">
        <v>19.21</v>
      </c>
      <c r="M26" s="196">
        <v>0</v>
      </c>
      <c r="N26" s="196">
        <v>28.81</v>
      </c>
      <c r="O26" s="196">
        <v>48.38</v>
      </c>
      <c r="P26" s="196">
        <v>59.77</v>
      </c>
      <c r="Q26" s="196">
        <v>0</v>
      </c>
      <c r="R26" s="196">
        <v>5.76</v>
      </c>
      <c r="S26" s="196">
        <v>2.76</v>
      </c>
      <c r="T26" s="196">
        <v>0</v>
      </c>
      <c r="U26" s="196">
        <v>317.86</v>
      </c>
      <c r="V26" s="196">
        <v>0</v>
      </c>
      <c r="W26" s="196">
        <v>8.49</v>
      </c>
      <c r="X26" s="196">
        <v>35.99</v>
      </c>
      <c r="Y26" s="196">
        <v>0</v>
      </c>
      <c r="Z26">
        <v>0</v>
      </c>
      <c r="AA26" s="196">
        <v>8.3000000000000007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48.59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42.26</v>
      </c>
      <c r="AQ26" s="196">
        <v>9.1999999999999993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76.83</v>
      </c>
      <c r="L27" s="196">
        <v>19.21</v>
      </c>
      <c r="M27" s="196">
        <v>0</v>
      </c>
      <c r="N27" s="196">
        <v>28.81</v>
      </c>
      <c r="O27" s="196">
        <v>48.38</v>
      </c>
      <c r="P27" s="196">
        <v>59.77</v>
      </c>
      <c r="Q27" s="196">
        <v>0</v>
      </c>
      <c r="R27" s="196">
        <v>5.21</v>
      </c>
      <c r="S27" s="196">
        <v>2.76</v>
      </c>
      <c r="T27" s="196">
        <v>0</v>
      </c>
      <c r="U27" s="196">
        <v>317.86</v>
      </c>
      <c r="V27" s="196">
        <v>0</v>
      </c>
      <c r="W27" s="196">
        <v>8.49</v>
      </c>
      <c r="X27" s="196">
        <v>35.979999999999997</v>
      </c>
      <c r="Y27" s="196">
        <v>0</v>
      </c>
      <c r="Z27">
        <v>0</v>
      </c>
      <c r="AA27" s="196">
        <v>8.3000000000000007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47.56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59.26</v>
      </c>
      <c r="AQ27" s="196">
        <v>9.1999999999999993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76.83</v>
      </c>
      <c r="L28" s="196">
        <v>19.21</v>
      </c>
      <c r="M28" s="196">
        <v>0</v>
      </c>
      <c r="N28" s="196">
        <v>28.81</v>
      </c>
      <c r="O28" s="196">
        <v>48.38</v>
      </c>
      <c r="P28" s="196">
        <v>59.77</v>
      </c>
      <c r="Q28" s="196">
        <v>0</v>
      </c>
      <c r="R28" s="196">
        <v>5.76</v>
      </c>
      <c r="S28" s="196">
        <v>2.76</v>
      </c>
      <c r="T28" s="196">
        <v>0</v>
      </c>
      <c r="U28" s="196">
        <v>317.86</v>
      </c>
      <c r="V28" s="196">
        <v>4.43</v>
      </c>
      <c r="W28" s="196">
        <v>8.49</v>
      </c>
      <c r="X28" s="196">
        <v>35.979999999999997</v>
      </c>
      <c r="Y28" s="196">
        <v>0</v>
      </c>
      <c r="Z28">
        <v>0</v>
      </c>
      <c r="AA28" s="196">
        <v>8.3000000000000007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47.56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67.88</v>
      </c>
      <c r="AQ28" s="196">
        <v>9.1999999999999993</v>
      </c>
      <c r="AR28" s="196">
        <v>0.54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76.83</v>
      </c>
      <c r="L29" s="196">
        <v>19.21</v>
      </c>
      <c r="M29" s="196">
        <v>0</v>
      </c>
      <c r="N29" s="196">
        <v>28.81</v>
      </c>
      <c r="O29" s="196">
        <v>48.38</v>
      </c>
      <c r="P29" s="196">
        <v>59.77</v>
      </c>
      <c r="Q29" s="196">
        <v>0</v>
      </c>
      <c r="R29" s="196">
        <v>9.93</v>
      </c>
      <c r="S29" s="196">
        <v>2.88</v>
      </c>
      <c r="T29" s="196">
        <v>0</v>
      </c>
      <c r="U29" s="196">
        <v>317.86</v>
      </c>
      <c r="V29" s="196">
        <v>4.43</v>
      </c>
      <c r="W29" s="196">
        <v>8.49</v>
      </c>
      <c r="X29" s="196">
        <v>35.979999999999997</v>
      </c>
      <c r="Y29" s="196">
        <v>0</v>
      </c>
      <c r="Z29">
        <v>0</v>
      </c>
      <c r="AA29" s="196">
        <v>8.3000000000000007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47.56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67.88</v>
      </c>
      <c r="AQ29" s="196">
        <v>22</v>
      </c>
      <c r="AR29" s="196">
        <v>1.93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76.83</v>
      </c>
      <c r="L30" s="196">
        <v>41.77</v>
      </c>
      <c r="M30" s="196">
        <v>0</v>
      </c>
      <c r="N30" s="196">
        <v>28.81</v>
      </c>
      <c r="O30" s="196">
        <v>48.38</v>
      </c>
      <c r="P30" s="196">
        <v>59.77</v>
      </c>
      <c r="Q30" s="196">
        <v>0</v>
      </c>
      <c r="R30" s="196">
        <v>9.93</v>
      </c>
      <c r="S30" s="196">
        <v>2.88</v>
      </c>
      <c r="T30" s="196">
        <v>0</v>
      </c>
      <c r="U30" s="196">
        <v>317.86</v>
      </c>
      <c r="V30" s="196">
        <v>4.43</v>
      </c>
      <c r="W30" s="196">
        <v>8.49</v>
      </c>
      <c r="X30" s="196">
        <v>35.979999999999997</v>
      </c>
      <c r="Y30" s="196">
        <v>0</v>
      </c>
      <c r="Z30">
        <v>0</v>
      </c>
      <c r="AA30" s="196">
        <v>8.3000000000000007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47.56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67.88</v>
      </c>
      <c r="AQ30" s="196">
        <v>22</v>
      </c>
      <c r="AR30" s="196">
        <v>5.75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76.83</v>
      </c>
      <c r="L31" s="196">
        <v>41.77</v>
      </c>
      <c r="M31" s="196">
        <v>0</v>
      </c>
      <c r="N31" s="196">
        <v>28.81</v>
      </c>
      <c r="O31" s="196">
        <v>48.38</v>
      </c>
      <c r="P31" s="196">
        <v>59.77</v>
      </c>
      <c r="Q31" s="196">
        <v>0</v>
      </c>
      <c r="R31" s="196">
        <v>9.93</v>
      </c>
      <c r="S31" s="196">
        <v>2.88</v>
      </c>
      <c r="T31" s="196">
        <v>0</v>
      </c>
      <c r="U31" s="196">
        <v>317.86</v>
      </c>
      <c r="V31" s="196">
        <v>4.43</v>
      </c>
      <c r="W31" s="196">
        <v>8.49</v>
      </c>
      <c r="X31" s="196">
        <v>35.979999999999997</v>
      </c>
      <c r="Y31" s="196">
        <v>0</v>
      </c>
      <c r="Z31">
        <v>0</v>
      </c>
      <c r="AA31" s="196">
        <v>8.3000000000000007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46.74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67.88</v>
      </c>
      <c r="AQ31" s="196">
        <v>22</v>
      </c>
      <c r="AR31" s="196">
        <v>13.03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105.64</v>
      </c>
      <c r="L32" s="196">
        <v>41.77</v>
      </c>
      <c r="M32" s="196">
        <v>0</v>
      </c>
      <c r="N32" s="196">
        <v>28.81</v>
      </c>
      <c r="O32" s="196">
        <v>48.38</v>
      </c>
      <c r="P32" s="196">
        <v>59.77</v>
      </c>
      <c r="Q32" s="196">
        <v>0</v>
      </c>
      <c r="R32" s="196">
        <v>9.93</v>
      </c>
      <c r="S32" s="196">
        <v>5.98</v>
      </c>
      <c r="T32" s="196">
        <v>0</v>
      </c>
      <c r="U32" s="196">
        <v>317.86</v>
      </c>
      <c r="V32" s="196">
        <v>4.43</v>
      </c>
      <c r="W32" s="196">
        <v>8.49</v>
      </c>
      <c r="X32" s="196">
        <v>35.979999999999997</v>
      </c>
      <c r="Y32" s="196">
        <v>0</v>
      </c>
      <c r="Z32">
        <v>0</v>
      </c>
      <c r="AA32" s="196">
        <v>8.3000000000000007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46.74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67.88</v>
      </c>
      <c r="AQ32" s="196">
        <v>22</v>
      </c>
      <c r="AR32" s="196">
        <v>23.14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110.45</v>
      </c>
      <c r="L33" s="196">
        <v>41.77</v>
      </c>
      <c r="M33" s="196">
        <v>0</v>
      </c>
      <c r="N33" s="196">
        <v>28.81</v>
      </c>
      <c r="O33" s="196">
        <v>48.38</v>
      </c>
      <c r="P33" s="196">
        <v>59.77</v>
      </c>
      <c r="Q33" s="196">
        <v>0</v>
      </c>
      <c r="R33" s="196">
        <v>9.93</v>
      </c>
      <c r="S33" s="196">
        <v>6.11</v>
      </c>
      <c r="T33" s="196">
        <v>0</v>
      </c>
      <c r="U33" s="196">
        <v>317.86</v>
      </c>
      <c r="V33" s="196">
        <v>4.43</v>
      </c>
      <c r="W33" s="196">
        <v>8.49</v>
      </c>
      <c r="X33" s="196">
        <v>35.979999999999997</v>
      </c>
      <c r="Y33" s="196">
        <v>0</v>
      </c>
      <c r="Z33">
        <v>0</v>
      </c>
      <c r="AA33" s="196">
        <v>8.3000000000000007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45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67.88</v>
      </c>
      <c r="AQ33" s="196">
        <v>22</v>
      </c>
      <c r="AR33" s="196">
        <v>26.3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115.25</v>
      </c>
      <c r="L34" s="196">
        <v>41.77</v>
      </c>
      <c r="M34" s="196">
        <v>0</v>
      </c>
      <c r="N34" s="196">
        <v>28.81</v>
      </c>
      <c r="O34" s="196">
        <v>48.38</v>
      </c>
      <c r="P34" s="196">
        <v>59.77</v>
      </c>
      <c r="Q34" s="196">
        <v>0</v>
      </c>
      <c r="R34" s="196">
        <v>9.93</v>
      </c>
      <c r="S34" s="196">
        <v>6.44</v>
      </c>
      <c r="T34" s="196">
        <v>0</v>
      </c>
      <c r="U34" s="196">
        <v>317.86</v>
      </c>
      <c r="V34" s="196">
        <v>4.43</v>
      </c>
      <c r="W34" s="196">
        <v>8.49</v>
      </c>
      <c r="X34" s="196">
        <v>35.979999999999997</v>
      </c>
      <c r="Y34" s="196">
        <v>0</v>
      </c>
      <c r="Z34">
        <v>0</v>
      </c>
      <c r="AA34" s="196">
        <v>8.3000000000000007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45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67.88</v>
      </c>
      <c r="AQ34" s="196">
        <v>22</v>
      </c>
      <c r="AR34" s="196">
        <v>26.3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115.25</v>
      </c>
      <c r="L35" s="196">
        <v>41.77</v>
      </c>
      <c r="M35" s="196">
        <v>0</v>
      </c>
      <c r="N35" s="196">
        <v>28.81</v>
      </c>
      <c r="O35" s="196">
        <v>48.38</v>
      </c>
      <c r="P35" s="196">
        <v>59.77</v>
      </c>
      <c r="Q35" s="196">
        <v>0</v>
      </c>
      <c r="R35" s="196">
        <v>9.93</v>
      </c>
      <c r="S35" s="196">
        <v>2.88</v>
      </c>
      <c r="T35" s="196">
        <v>0</v>
      </c>
      <c r="U35" s="196">
        <v>317.86</v>
      </c>
      <c r="V35" s="196">
        <v>4.43</v>
      </c>
      <c r="W35" s="196">
        <v>8.49</v>
      </c>
      <c r="X35" s="196">
        <v>35.979999999999997</v>
      </c>
      <c r="Y35" s="196">
        <v>0</v>
      </c>
      <c r="Z35">
        <v>0</v>
      </c>
      <c r="AA35" s="196">
        <v>8.3000000000000007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45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67.88</v>
      </c>
      <c r="AQ35" s="196">
        <v>22</v>
      </c>
      <c r="AR35" s="196">
        <v>26.3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115.25</v>
      </c>
      <c r="L36" s="196">
        <v>41.77</v>
      </c>
      <c r="M36" s="196">
        <v>0</v>
      </c>
      <c r="N36" s="196">
        <v>28.81</v>
      </c>
      <c r="O36" s="196">
        <v>48.38</v>
      </c>
      <c r="P36" s="196">
        <v>59.77</v>
      </c>
      <c r="Q36" s="196">
        <v>0</v>
      </c>
      <c r="R36" s="196">
        <v>9.93</v>
      </c>
      <c r="S36" s="196">
        <v>2.88</v>
      </c>
      <c r="T36" s="196">
        <v>0</v>
      </c>
      <c r="U36" s="196">
        <v>317.86</v>
      </c>
      <c r="V36" s="196">
        <v>4.43</v>
      </c>
      <c r="W36" s="196">
        <v>8.49</v>
      </c>
      <c r="X36" s="196">
        <v>35.979999999999997</v>
      </c>
      <c r="Y36" s="196">
        <v>0</v>
      </c>
      <c r="Z36">
        <v>0</v>
      </c>
      <c r="AA36" s="196">
        <v>8.3000000000000007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45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67.88</v>
      </c>
      <c r="AQ36" s="196">
        <v>22</v>
      </c>
      <c r="AR36" s="196">
        <v>26.3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110.45</v>
      </c>
      <c r="L37" s="196">
        <v>41.77</v>
      </c>
      <c r="M37" s="196">
        <v>0</v>
      </c>
      <c r="N37" s="196">
        <v>28.81</v>
      </c>
      <c r="O37" s="196">
        <v>48.38</v>
      </c>
      <c r="P37" s="196">
        <v>59.77</v>
      </c>
      <c r="Q37" s="196">
        <v>0</v>
      </c>
      <c r="R37" s="196">
        <v>9.93</v>
      </c>
      <c r="S37" s="196">
        <v>2.88</v>
      </c>
      <c r="T37" s="196">
        <v>0</v>
      </c>
      <c r="U37" s="196">
        <v>317.86</v>
      </c>
      <c r="V37" s="196">
        <v>4.43</v>
      </c>
      <c r="W37" s="196">
        <v>8.49</v>
      </c>
      <c r="X37" s="196">
        <v>35.979999999999997</v>
      </c>
      <c r="Y37" s="196">
        <v>0</v>
      </c>
      <c r="Z37">
        <v>0</v>
      </c>
      <c r="AA37" s="196">
        <v>8.3000000000000007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45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67.88</v>
      </c>
      <c r="AQ37" s="196">
        <v>22</v>
      </c>
      <c r="AR37" s="196">
        <v>26.3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96.04</v>
      </c>
      <c r="L38" s="196">
        <v>41.77</v>
      </c>
      <c r="M38" s="196">
        <v>0</v>
      </c>
      <c r="N38" s="196">
        <v>28.81</v>
      </c>
      <c r="O38" s="196">
        <v>48.38</v>
      </c>
      <c r="P38" s="196">
        <v>59.77</v>
      </c>
      <c r="Q38" s="196">
        <v>0</v>
      </c>
      <c r="R38" s="196">
        <v>9.93</v>
      </c>
      <c r="S38" s="196">
        <v>6.44</v>
      </c>
      <c r="T38" s="196">
        <v>0</v>
      </c>
      <c r="U38" s="196">
        <v>317.86</v>
      </c>
      <c r="V38" s="196">
        <v>4.43</v>
      </c>
      <c r="W38" s="196">
        <v>8.49</v>
      </c>
      <c r="X38" s="196">
        <v>35.979999999999997</v>
      </c>
      <c r="Y38" s="196">
        <v>0</v>
      </c>
      <c r="Z38">
        <v>0</v>
      </c>
      <c r="AA38" s="196">
        <v>8.3000000000000007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45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67.88</v>
      </c>
      <c r="AQ38" s="196">
        <v>22</v>
      </c>
      <c r="AR38" s="196">
        <v>26.3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96.04</v>
      </c>
      <c r="L39" s="196">
        <v>41.77</v>
      </c>
      <c r="M39" s="196">
        <v>0</v>
      </c>
      <c r="N39" s="196">
        <v>28.81</v>
      </c>
      <c r="O39" s="196">
        <v>48.38</v>
      </c>
      <c r="P39" s="196">
        <v>59.77</v>
      </c>
      <c r="Q39" s="196">
        <v>0</v>
      </c>
      <c r="R39" s="196">
        <v>9.93</v>
      </c>
      <c r="S39" s="196">
        <v>6.44</v>
      </c>
      <c r="T39" s="196">
        <v>0</v>
      </c>
      <c r="U39" s="196">
        <v>317.86</v>
      </c>
      <c r="V39" s="196">
        <v>4.43</v>
      </c>
      <c r="W39" s="196">
        <v>8.49</v>
      </c>
      <c r="X39" s="196">
        <v>35.979999999999997</v>
      </c>
      <c r="Y39" s="196">
        <v>0</v>
      </c>
      <c r="Z39">
        <v>0</v>
      </c>
      <c r="AA39" s="196">
        <v>8.58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45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67.88</v>
      </c>
      <c r="AQ39" s="196">
        <v>22</v>
      </c>
      <c r="AR39" s="196">
        <v>26.3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96.04</v>
      </c>
      <c r="L40" s="196">
        <v>41.77</v>
      </c>
      <c r="M40" s="196">
        <v>0</v>
      </c>
      <c r="N40" s="196">
        <v>28.81</v>
      </c>
      <c r="O40" s="196">
        <v>48.38</v>
      </c>
      <c r="P40" s="196">
        <v>59.77</v>
      </c>
      <c r="Q40" s="196">
        <v>0</v>
      </c>
      <c r="R40" s="196">
        <v>9.93</v>
      </c>
      <c r="S40" s="196">
        <v>6.44</v>
      </c>
      <c r="T40" s="196">
        <v>0</v>
      </c>
      <c r="U40" s="196">
        <v>317.86</v>
      </c>
      <c r="V40" s="196">
        <v>4.43</v>
      </c>
      <c r="W40" s="196">
        <v>8.49</v>
      </c>
      <c r="X40" s="196">
        <v>35.979999999999997</v>
      </c>
      <c r="Y40" s="196">
        <v>0</v>
      </c>
      <c r="Z40">
        <v>0</v>
      </c>
      <c r="AA40" s="196">
        <v>8.58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45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67.88</v>
      </c>
      <c r="AQ40" s="196">
        <v>22</v>
      </c>
      <c r="AR40" s="196">
        <v>26.3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105.65</v>
      </c>
      <c r="L41" s="196">
        <v>41.77</v>
      </c>
      <c r="M41" s="196">
        <v>0</v>
      </c>
      <c r="N41" s="196">
        <v>28.81</v>
      </c>
      <c r="O41" s="196">
        <v>48.38</v>
      </c>
      <c r="P41" s="196">
        <v>59.77</v>
      </c>
      <c r="Q41" s="196">
        <v>0</v>
      </c>
      <c r="R41" s="196">
        <v>9.93</v>
      </c>
      <c r="S41" s="196">
        <v>2.88</v>
      </c>
      <c r="T41" s="196">
        <v>0</v>
      </c>
      <c r="U41" s="196">
        <v>317.86</v>
      </c>
      <c r="V41" s="196">
        <v>4.43</v>
      </c>
      <c r="W41" s="196">
        <v>8.49</v>
      </c>
      <c r="X41" s="196">
        <v>35.979999999999997</v>
      </c>
      <c r="Y41" s="196">
        <v>0</v>
      </c>
      <c r="Z41">
        <v>0</v>
      </c>
      <c r="AA41" s="196">
        <v>8.58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45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67.88</v>
      </c>
      <c r="AQ41" s="196">
        <v>22</v>
      </c>
      <c r="AR41" s="196">
        <v>26.3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105.64</v>
      </c>
      <c r="L42" s="196">
        <v>41.77</v>
      </c>
      <c r="M42" s="196">
        <v>0</v>
      </c>
      <c r="N42" s="196">
        <v>28.81</v>
      </c>
      <c r="O42" s="196">
        <v>48.38</v>
      </c>
      <c r="P42" s="196">
        <v>59.77</v>
      </c>
      <c r="Q42" s="196">
        <v>0</v>
      </c>
      <c r="R42" s="196">
        <v>9.93</v>
      </c>
      <c r="S42" s="196">
        <v>2.88</v>
      </c>
      <c r="T42" s="196">
        <v>0</v>
      </c>
      <c r="U42" s="196">
        <v>317.86</v>
      </c>
      <c r="V42" s="196">
        <v>4.43</v>
      </c>
      <c r="W42" s="196">
        <v>8.49</v>
      </c>
      <c r="X42" s="196">
        <v>35.979999999999997</v>
      </c>
      <c r="Y42" s="196">
        <v>0</v>
      </c>
      <c r="Z42">
        <v>0</v>
      </c>
      <c r="AA42" s="196">
        <v>8.58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45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67.88</v>
      </c>
      <c r="AQ42" s="196">
        <v>22</v>
      </c>
      <c r="AR42" s="196">
        <v>26.3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76.83</v>
      </c>
      <c r="L43" s="196">
        <v>19.46</v>
      </c>
      <c r="M43" s="196">
        <v>0</v>
      </c>
      <c r="N43" s="196">
        <v>28.81</v>
      </c>
      <c r="O43" s="196">
        <v>48.38</v>
      </c>
      <c r="P43" s="196">
        <v>59.77</v>
      </c>
      <c r="Q43" s="196">
        <v>0</v>
      </c>
      <c r="R43" s="196">
        <v>9.93</v>
      </c>
      <c r="S43" s="196">
        <v>2.88</v>
      </c>
      <c r="T43" s="196">
        <v>0</v>
      </c>
      <c r="U43" s="196">
        <v>317.86</v>
      </c>
      <c r="V43" s="196">
        <v>4.43</v>
      </c>
      <c r="W43" s="196">
        <v>8.49</v>
      </c>
      <c r="X43" s="196">
        <v>35.979999999999997</v>
      </c>
      <c r="Y43" s="196">
        <v>0</v>
      </c>
      <c r="Z43">
        <v>0</v>
      </c>
      <c r="AA43" s="196">
        <v>8.58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46.74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67.88</v>
      </c>
      <c r="AQ43" s="196">
        <v>9.6</v>
      </c>
      <c r="AR43" s="196">
        <v>26.3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76.83</v>
      </c>
      <c r="L44" s="196">
        <v>19.21</v>
      </c>
      <c r="M44" s="196">
        <v>0</v>
      </c>
      <c r="N44" s="196">
        <v>28.81</v>
      </c>
      <c r="O44" s="196">
        <v>48.38</v>
      </c>
      <c r="P44" s="196">
        <v>59.77</v>
      </c>
      <c r="Q44" s="196">
        <v>0</v>
      </c>
      <c r="R44" s="196">
        <v>9.93</v>
      </c>
      <c r="S44" s="196">
        <v>2.88</v>
      </c>
      <c r="T44" s="196">
        <v>0</v>
      </c>
      <c r="U44" s="196">
        <v>317.86</v>
      </c>
      <c r="V44" s="196">
        <v>4.43</v>
      </c>
      <c r="W44" s="196">
        <v>8.49</v>
      </c>
      <c r="X44" s="196">
        <v>35.979999999999997</v>
      </c>
      <c r="Y44" s="196">
        <v>0</v>
      </c>
      <c r="Z44">
        <v>0</v>
      </c>
      <c r="AA44" s="196">
        <v>8.58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45.2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67.88</v>
      </c>
      <c r="AQ44" s="196">
        <v>9.6</v>
      </c>
      <c r="AR44" s="196">
        <v>26.3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76.83</v>
      </c>
      <c r="L45" s="196">
        <v>19.21</v>
      </c>
      <c r="M45" s="196">
        <v>0</v>
      </c>
      <c r="N45" s="196">
        <v>28.81</v>
      </c>
      <c r="O45" s="196">
        <v>48.38</v>
      </c>
      <c r="P45" s="196">
        <v>59.77</v>
      </c>
      <c r="Q45" s="196">
        <v>0</v>
      </c>
      <c r="R45" s="196">
        <v>4.6100000000000003</v>
      </c>
      <c r="S45" s="196">
        <v>2.88</v>
      </c>
      <c r="T45" s="196">
        <v>0</v>
      </c>
      <c r="U45" s="196">
        <v>317.86</v>
      </c>
      <c r="V45" s="196">
        <v>4.43</v>
      </c>
      <c r="W45" s="196">
        <v>8.49</v>
      </c>
      <c r="X45" s="196">
        <v>35.979999999999997</v>
      </c>
      <c r="Y45" s="196">
        <v>0</v>
      </c>
      <c r="Z45">
        <v>0</v>
      </c>
      <c r="AA45" s="196">
        <v>8.58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45.2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67.88</v>
      </c>
      <c r="AQ45" s="196">
        <v>9.6</v>
      </c>
      <c r="AR45" s="196">
        <v>26.3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76.83</v>
      </c>
      <c r="L46" s="196">
        <v>19.21</v>
      </c>
      <c r="M46" s="196">
        <v>0</v>
      </c>
      <c r="N46" s="196">
        <v>28.81</v>
      </c>
      <c r="O46" s="196">
        <v>48.38</v>
      </c>
      <c r="P46" s="196">
        <v>59.77</v>
      </c>
      <c r="Q46" s="196">
        <v>0</v>
      </c>
      <c r="R46" s="196">
        <v>4.6100000000000003</v>
      </c>
      <c r="S46" s="196">
        <v>2.88</v>
      </c>
      <c r="T46" s="196">
        <v>0</v>
      </c>
      <c r="U46" s="196">
        <v>317.86</v>
      </c>
      <c r="V46" s="196">
        <v>4.43</v>
      </c>
      <c r="W46" s="196">
        <v>8.49</v>
      </c>
      <c r="X46" s="196">
        <v>35.979999999999997</v>
      </c>
      <c r="Y46" s="196">
        <v>0</v>
      </c>
      <c r="Z46">
        <v>0</v>
      </c>
      <c r="AA46" s="196">
        <v>8.58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45.2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67.88</v>
      </c>
      <c r="AQ46" s="196">
        <v>9.6</v>
      </c>
      <c r="AR46" s="196">
        <v>26.3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76.83</v>
      </c>
      <c r="L47" s="196">
        <v>19.21</v>
      </c>
      <c r="M47" s="196">
        <v>0</v>
      </c>
      <c r="N47" s="196">
        <v>28.81</v>
      </c>
      <c r="O47" s="196">
        <v>48.38</v>
      </c>
      <c r="P47" s="196">
        <v>59.77</v>
      </c>
      <c r="Q47" s="196">
        <v>0</v>
      </c>
      <c r="R47" s="196">
        <v>4.6100000000000003</v>
      </c>
      <c r="S47" s="196">
        <v>2.88</v>
      </c>
      <c r="T47" s="196">
        <v>0</v>
      </c>
      <c r="U47" s="196">
        <v>317.86</v>
      </c>
      <c r="V47" s="196">
        <v>4.43</v>
      </c>
      <c r="W47" s="196">
        <v>8.49</v>
      </c>
      <c r="X47" s="196">
        <v>35.979999999999997</v>
      </c>
      <c r="Y47" s="196">
        <v>0</v>
      </c>
      <c r="Z47">
        <v>0</v>
      </c>
      <c r="AA47" s="196">
        <v>8.58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45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67.88</v>
      </c>
      <c r="AQ47" s="196">
        <v>9.6</v>
      </c>
      <c r="AR47" s="196">
        <v>26.3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76.83</v>
      </c>
      <c r="L48" s="196">
        <v>19.21</v>
      </c>
      <c r="M48" s="196">
        <v>0</v>
      </c>
      <c r="N48" s="196">
        <v>28.81</v>
      </c>
      <c r="O48" s="196">
        <v>48.38</v>
      </c>
      <c r="P48" s="196">
        <v>59.77</v>
      </c>
      <c r="Q48" s="196">
        <v>0</v>
      </c>
      <c r="R48" s="196">
        <v>4.6100000000000003</v>
      </c>
      <c r="S48" s="196">
        <v>2.88</v>
      </c>
      <c r="T48" s="196">
        <v>0</v>
      </c>
      <c r="U48" s="196">
        <v>317.86</v>
      </c>
      <c r="V48" s="196">
        <v>4.43</v>
      </c>
      <c r="W48" s="196">
        <v>8.49</v>
      </c>
      <c r="X48" s="196">
        <v>35.979999999999997</v>
      </c>
      <c r="Y48" s="196">
        <v>0</v>
      </c>
      <c r="Z48">
        <v>0</v>
      </c>
      <c r="AA48" s="196">
        <v>8.58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45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67.88</v>
      </c>
      <c r="AQ48" s="196">
        <v>9.6</v>
      </c>
      <c r="AR48" s="196">
        <v>26.3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76.83</v>
      </c>
      <c r="L49" s="196">
        <v>19.21</v>
      </c>
      <c r="M49" s="196">
        <v>0</v>
      </c>
      <c r="N49" s="196">
        <v>28.81</v>
      </c>
      <c r="O49" s="196">
        <v>48.38</v>
      </c>
      <c r="P49" s="196">
        <v>59.77</v>
      </c>
      <c r="Q49" s="196">
        <v>0</v>
      </c>
      <c r="R49" s="196">
        <v>4.6100000000000003</v>
      </c>
      <c r="S49" s="196">
        <v>2.88</v>
      </c>
      <c r="T49" s="196">
        <v>0</v>
      </c>
      <c r="U49" s="196">
        <v>317.86</v>
      </c>
      <c r="V49" s="196">
        <v>4.43</v>
      </c>
      <c r="W49" s="196">
        <v>8.49</v>
      </c>
      <c r="X49" s="196">
        <v>35.979999999999997</v>
      </c>
      <c r="Y49" s="196">
        <v>0</v>
      </c>
      <c r="Z49">
        <v>0</v>
      </c>
      <c r="AA49" s="196">
        <v>8.58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46.74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67.88</v>
      </c>
      <c r="AQ49" s="196">
        <v>9.6</v>
      </c>
      <c r="AR49" s="196">
        <v>26.3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76.83</v>
      </c>
      <c r="L50" s="196">
        <v>19.21</v>
      </c>
      <c r="M50" s="196">
        <v>0</v>
      </c>
      <c r="N50" s="196">
        <v>28.81</v>
      </c>
      <c r="O50" s="196">
        <v>48.38</v>
      </c>
      <c r="P50" s="196">
        <v>59.77</v>
      </c>
      <c r="Q50" s="196">
        <v>0</v>
      </c>
      <c r="R50" s="196">
        <v>4.6100000000000003</v>
      </c>
      <c r="S50" s="196">
        <v>2.88</v>
      </c>
      <c r="T50" s="196">
        <v>0</v>
      </c>
      <c r="U50" s="196">
        <v>317.86</v>
      </c>
      <c r="V50" s="196">
        <v>4.43</v>
      </c>
      <c r="W50" s="196">
        <v>8.49</v>
      </c>
      <c r="X50" s="196">
        <v>35.979999999999997</v>
      </c>
      <c r="Y50" s="196">
        <v>0</v>
      </c>
      <c r="Z50">
        <v>0</v>
      </c>
      <c r="AA50" s="196">
        <v>8.3000000000000007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46.74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67.88</v>
      </c>
      <c r="AQ50" s="196">
        <v>9.6</v>
      </c>
      <c r="AR50" s="196">
        <v>26.3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76.83</v>
      </c>
      <c r="L51" s="196">
        <v>19.21</v>
      </c>
      <c r="M51" s="196">
        <v>0</v>
      </c>
      <c r="N51" s="196">
        <v>28.81</v>
      </c>
      <c r="O51" s="196">
        <v>48.38</v>
      </c>
      <c r="P51" s="196">
        <v>59.77</v>
      </c>
      <c r="Q51" s="196">
        <v>0</v>
      </c>
      <c r="R51" s="196">
        <v>4.6100000000000003</v>
      </c>
      <c r="S51" s="196">
        <v>2.88</v>
      </c>
      <c r="T51" s="196">
        <v>0</v>
      </c>
      <c r="U51" s="196">
        <v>317.86</v>
      </c>
      <c r="V51" s="196">
        <v>4.43</v>
      </c>
      <c r="W51" s="196">
        <v>8.49</v>
      </c>
      <c r="X51" s="196">
        <v>35.979999999999997</v>
      </c>
      <c r="Y51" s="196">
        <v>0</v>
      </c>
      <c r="Z51">
        <v>0</v>
      </c>
      <c r="AA51" s="196">
        <v>8.3000000000000007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46.22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67.88</v>
      </c>
      <c r="AQ51" s="196">
        <v>9.6</v>
      </c>
      <c r="AR51" s="196">
        <v>26.3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76.83</v>
      </c>
      <c r="L52" s="196">
        <v>19.21</v>
      </c>
      <c r="M52" s="196">
        <v>0</v>
      </c>
      <c r="N52" s="196">
        <v>28.81</v>
      </c>
      <c r="O52" s="196">
        <v>48.38</v>
      </c>
      <c r="P52" s="196">
        <v>59.77</v>
      </c>
      <c r="Q52" s="196">
        <v>0</v>
      </c>
      <c r="R52" s="196">
        <v>4.6100000000000003</v>
      </c>
      <c r="S52" s="196">
        <v>2.88</v>
      </c>
      <c r="T52" s="196">
        <v>0</v>
      </c>
      <c r="U52" s="196">
        <v>317.86</v>
      </c>
      <c r="V52" s="196">
        <v>4.43</v>
      </c>
      <c r="W52" s="196">
        <v>8.49</v>
      </c>
      <c r="X52" s="196">
        <v>35.979999999999997</v>
      </c>
      <c r="Y52" s="196">
        <v>0</v>
      </c>
      <c r="Z52">
        <v>0</v>
      </c>
      <c r="AA52" s="196">
        <v>8.3000000000000007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46.22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67.88</v>
      </c>
      <c r="AQ52" s="196">
        <v>9.6</v>
      </c>
      <c r="AR52" s="196">
        <v>26.3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76.83</v>
      </c>
      <c r="L53" s="196">
        <v>19.21</v>
      </c>
      <c r="M53" s="196">
        <v>0</v>
      </c>
      <c r="N53" s="196">
        <v>28.81</v>
      </c>
      <c r="O53" s="196">
        <v>48.38</v>
      </c>
      <c r="P53" s="196">
        <v>59.77</v>
      </c>
      <c r="Q53" s="196">
        <v>0</v>
      </c>
      <c r="R53" s="196">
        <v>4.6100000000000003</v>
      </c>
      <c r="S53" s="196">
        <v>2.88</v>
      </c>
      <c r="T53" s="196">
        <v>0</v>
      </c>
      <c r="U53" s="196">
        <v>317.86</v>
      </c>
      <c r="V53" s="196">
        <v>0</v>
      </c>
      <c r="W53" s="196">
        <v>8.49</v>
      </c>
      <c r="X53" s="196">
        <v>35.979999999999997</v>
      </c>
      <c r="Y53" s="196">
        <v>0</v>
      </c>
      <c r="Z53">
        <v>0</v>
      </c>
      <c r="AA53" s="196">
        <v>8.3000000000000007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47.56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67.88</v>
      </c>
      <c r="AQ53" s="196">
        <v>9.6</v>
      </c>
      <c r="AR53" s="196">
        <v>26.3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76.83</v>
      </c>
      <c r="L54" s="196">
        <v>19.21</v>
      </c>
      <c r="M54" s="196">
        <v>0</v>
      </c>
      <c r="N54" s="196">
        <v>28.81</v>
      </c>
      <c r="O54" s="196">
        <v>48.38</v>
      </c>
      <c r="P54" s="196">
        <v>59.77</v>
      </c>
      <c r="Q54" s="196">
        <v>0</v>
      </c>
      <c r="R54" s="196">
        <v>4.6100000000000003</v>
      </c>
      <c r="S54" s="196">
        <v>2.88</v>
      </c>
      <c r="T54" s="196">
        <v>0</v>
      </c>
      <c r="U54" s="196">
        <v>317.86</v>
      </c>
      <c r="V54" s="196">
        <v>0</v>
      </c>
      <c r="W54" s="196">
        <v>8.49</v>
      </c>
      <c r="X54" s="196">
        <v>35.979999999999997</v>
      </c>
      <c r="Y54" s="196">
        <v>0</v>
      </c>
      <c r="Z54">
        <v>0</v>
      </c>
      <c r="AA54" s="196">
        <v>8.3000000000000007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47.56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67.88</v>
      </c>
      <c r="AQ54" s="196">
        <v>9.6</v>
      </c>
      <c r="AR54" s="196">
        <v>26.3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76.83</v>
      </c>
      <c r="L55" s="196">
        <v>19.21</v>
      </c>
      <c r="M55" s="196">
        <v>0</v>
      </c>
      <c r="N55" s="196">
        <v>28.81</v>
      </c>
      <c r="O55" s="196">
        <v>48.38</v>
      </c>
      <c r="P55" s="196">
        <v>59.77</v>
      </c>
      <c r="Q55" s="196">
        <v>0</v>
      </c>
      <c r="R55" s="196">
        <v>4.6100000000000003</v>
      </c>
      <c r="S55" s="196">
        <v>2.88</v>
      </c>
      <c r="T55" s="196">
        <v>0</v>
      </c>
      <c r="U55" s="196">
        <v>317.86</v>
      </c>
      <c r="V55" s="196">
        <v>0</v>
      </c>
      <c r="W55" s="196">
        <v>8.49</v>
      </c>
      <c r="X55" s="196">
        <v>35.979999999999997</v>
      </c>
      <c r="Y55" s="196">
        <v>0</v>
      </c>
      <c r="Z55">
        <v>0</v>
      </c>
      <c r="AA55" s="196">
        <v>8.3000000000000007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47.56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67.88</v>
      </c>
      <c r="AQ55" s="196">
        <v>9.6</v>
      </c>
      <c r="AR55" s="196">
        <v>26.3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76.83</v>
      </c>
      <c r="L56" s="196">
        <v>19.21</v>
      </c>
      <c r="M56" s="196">
        <v>0</v>
      </c>
      <c r="N56" s="196">
        <v>28.81</v>
      </c>
      <c r="O56" s="196">
        <v>48.38</v>
      </c>
      <c r="P56" s="196">
        <v>59.77</v>
      </c>
      <c r="Q56" s="196">
        <v>0</v>
      </c>
      <c r="R56" s="196">
        <v>4.6100000000000003</v>
      </c>
      <c r="S56" s="196">
        <v>2.88</v>
      </c>
      <c r="T56" s="196">
        <v>0</v>
      </c>
      <c r="U56" s="196">
        <v>317.86</v>
      </c>
      <c r="V56" s="196">
        <v>0</v>
      </c>
      <c r="W56" s="196">
        <v>8.49</v>
      </c>
      <c r="X56" s="196">
        <v>35.979999999999997</v>
      </c>
      <c r="Y56" s="196">
        <v>0</v>
      </c>
      <c r="Z56">
        <v>0</v>
      </c>
      <c r="AA56" s="196">
        <v>8.3000000000000007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47.56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67.88</v>
      </c>
      <c r="AQ56" s="196">
        <v>9.6</v>
      </c>
      <c r="AR56" s="196">
        <v>26.3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76.83</v>
      </c>
      <c r="L57" s="196">
        <v>19.21</v>
      </c>
      <c r="M57" s="196">
        <v>0</v>
      </c>
      <c r="N57" s="196">
        <v>28.81</v>
      </c>
      <c r="O57" s="196">
        <v>48.38</v>
      </c>
      <c r="P57" s="196">
        <v>59.77</v>
      </c>
      <c r="Q57" s="196">
        <v>0</v>
      </c>
      <c r="R57" s="196">
        <v>4.6100000000000003</v>
      </c>
      <c r="S57" s="196">
        <v>2.88</v>
      </c>
      <c r="T57" s="196">
        <v>0</v>
      </c>
      <c r="U57" s="196">
        <v>317.86</v>
      </c>
      <c r="V57" s="196">
        <v>0</v>
      </c>
      <c r="W57" s="196">
        <v>8.49</v>
      </c>
      <c r="X57" s="196">
        <v>35.979999999999997</v>
      </c>
      <c r="Y57" s="196">
        <v>0</v>
      </c>
      <c r="Z57">
        <v>0</v>
      </c>
      <c r="AA57" s="196">
        <v>8.3000000000000007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47.56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67.88</v>
      </c>
      <c r="AQ57" s="196">
        <v>9.6</v>
      </c>
      <c r="AR57" s="196">
        <v>26.3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76.83</v>
      </c>
      <c r="L58" s="196">
        <v>19.21</v>
      </c>
      <c r="M58" s="196">
        <v>0</v>
      </c>
      <c r="N58" s="196">
        <v>28.81</v>
      </c>
      <c r="O58" s="196">
        <v>48.38</v>
      </c>
      <c r="P58" s="196">
        <v>59.77</v>
      </c>
      <c r="Q58" s="196">
        <v>0</v>
      </c>
      <c r="R58" s="196">
        <v>4.6100000000000003</v>
      </c>
      <c r="S58" s="196">
        <v>2.88</v>
      </c>
      <c r="T58" s="196">
        <v>0</v>
      </c>
      <c r="U58" s="196">
        <v>317.86</v>
      </c>
      <c r="V58" s="196">
        <v>0</v>
      </c>
      <c r="W58" s="196">
        <v>8.49</v>
      </c>
      <c r="X58" s="196">
        <v>35.979999999999997</v>
      </c>
      <c r="Y58" s="196">
        <v>0</v>
      </c>
      <c r="Z58">
        <v>0</v>
      </c>
      <c r="AA58" s="196">
        <v>8.3000000000000007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47.56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67.88</v>
      </c>
      <c r="AQ58" s="196">
        <v>9.6</v>
      </c>
      <c r="AR58" s="196">
        <v>26.3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76.83</v>
      </c>
      <c r="L59" s="196">
        <v>19.21</v>
      </c>
      <c r="M59" s="196">
        <v>0</v>
      </c>
      <c r="N59" s="196">
        <v>28.81</v>
      </c>
      <c r="O59" s="196">
        <v>48.38</v>
      </c>
      <c r="P59" s="196">
        <v>59.77</v>
      </c>
      <c r="Q59" s="196">
        <v>0</v>
      </c>
      <c r="R59" s="196">
        <v>4.6100000000000003</v>
      </c>
      <c r="S59" s="196">
        <v>2.88</v>
      </c>
      <c r="T59" s="196">
        <v>0</v>
      </c>
      <c r="U59" s="196">
        <v>317.86</v>
      </c>
      <c r="V59" s="196">
        <v>0</v>
      </c>
      <c r="W59" s="196">
        <v>8.49</v>
      </c>
      <c r="X59" s="196">
        <v>35.979999999999997</v>
      </c>
      <c r="Y59" s="196">
        <v>0</v>
      </c>
      <c r="Z59">
        <v>0</v>
      </c>
      <c r="AA59" s="196">
        <v>8.3000000000000007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47.56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67.88</v>
      </c>
      <c r="AQ59" s="196">
        <v>9.6</v>
      </c>
      <c r="AR59" s="196">
        <v>26.3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76.83</v>
      </c>
      <c r="L60" s="196">
        <v>19.21</v>
      </c>
      <c r="M60" s="196">
        <v>0</v>
      </c>
      <c r="N60" s="196">
        <v>28.81</v>
      </c>
      <c r="O60" s="196">
        <v>48.38</v>
      </c>
      <c r="P60" s="196">
        <v>59.77</v>
      </c>
      <c r="Q60" s="196">
        <v>0</v>
      </c>
      <c r="R60" s="196">
        <v>4.6100000000000003</v>
      </c>
      <c r="S60" s="196">
        <v>2.88</v>
      </c>
      <c r="T60" s="196">
        <v>0</v>
      </c>
      <c r="U60" s="196">
        <v>317.86</v>
      </c>
      <c r="V60" s="196">
        <v>0</v>
      </c>
      <c r="W60" s="196">
        <v>8.49</v>
      </c>
      <c r="X60" s="196">
        <v>35.979999999999997</v>
      </c>
      <c r="Y60" s="196">
        <v>0</v>
      </c>
      <c r="Z60">
        <v>0</v>
      </c>
      <c r="AA60" s="196">
        <v>8.3000000000000007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47.56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67.88</v>
      </c>
      <c r="AQ60" s="196">
        <v>9.6</v>
      </c>
      <c r="AR60" s="196">
        <v>26.3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76.83</v>
      </c>
      <c r="L61" s="196">
        <v>19.21</v>
      </c>
      <c r="M61" s="196">
        <v>0</v>
      </c>
      <c r="N61" s="196">
        <v>28.81</v>
      </c>
      <c r="O61" s="196">
        <v>48.38</v>
      </c>
      <c r="P61" s="196">
        <v>59.77</v>
      </c>
      <c r="Q61" s="196">
        <v>0</v>
      </c>
      <c r="R61" s="196">
        <v>4.6100000000000003</v>
      </c>
      <c r="S61" s="196">
        <v>2.88</v>
      </c>
      <c r="T61" s="196">
        <v>0</v>
      </c>
      <c r="U61" s="196">
        <v>317.86</v>
      </c>
      <c r="V61" s="196">
        <v>0</v>
      </c>
      <c r="W61" s="196">
        <v>8.49</v>
      </c>
      <c r="X61" s="196">
        <v>35.979999999999997</v>
      </c>
      <c r="Y61" s="196">
        <v>0</v>
      </c>
      <c r="Z61">
        <v>0</v>
      </c>
      <c r="AA61" s="196">
        <v>8.3000000000000007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47.56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57.62</v>
      </c>
      <c r="AQ61" s="196">
        <v>9.6</v>
      </c>
      <c r="AR61" s="196">
        <v>26.3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76.83</v>
      </c>
      <c r="L62" s="196">
        <v>19.21</v>
      </c>
      <c r="M62" s="196">
        <v>0</v>
      </c>
      <c r="N62" s="196">
        <v>28.81</v>
      </c>
      <c r="O62" s="196">
        <v>48.38</v>
      </c>
      <c r="P62" s="196">
        <v>59.77</v>
      </c>
      <c r="Q62" s="196">
        <v>0</v>
      </c>
      <c r="R62" s="196">
        <v>4.6100000000000003</v>
      </c>
      <c r="S62" s="196">
        <v>2.88</v>
      </c>
      <c r="T62" s="196">
        <v>0</v>
      </c>
      <c r="U62" s="196">
        <v>317.86</v>
      </c>
      <c r="V62" s="196">
        <v>0</v>
      </c>
      <c r="W62" s="196">
        <v>8.49</v>
      </c>
      <c r="X62" s="196">
        <v>35.979999999999997</v>
      </c>
      <c r="Y62" s="196">
        <v>0</v>
      </c>
      <c r="Z62">
        <v>0</v>
      </c>
      <c r="AA62" s="196">
        <v>8.3000000000000007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47.56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57.62</v>
      </c>
      <c r="AQ62" s="196">
        <v>9.6</v>
      </c>
      <c r="AR62" s="196">
        <v>26.3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76.83</v>
      </c>
      <c r="L63" s="196">
        <v>19.21</v>
      </c>
      <c r="M63" s="196">
        <v>0</v>
      </c>
      <c r="N63" s="196">
        <v>28.81</v>
      </c>
      <c r="O63" s="196">
        <v>48.38</v>
      </c>
      <c r="P63" s="196">
        <v>59.77</v>
      </c>
      <c r="Q63" s="196">
        <v>0</v>
      </c>
      <c r="R63" s="196">
        <v>4.6100000000000003</v>
      </c>
      <c r="S63" s="196">
        <v>2.88</v>
      </c>
      <c r="T63" s="196">
        <v>0</v>
      </c>
      <c r="U63" s="196">
        <v>317.86</v>
      </c>
      <c r="V63" s="196">
        <v>0</v>
      </c>
      <c r="W63" s="196">
        <v>8.49</v>
      </c>
      <c r="X63" s="196">
        <v>35.979999999999997</v>
      </c>
      <c r="Y63" s="196">
        <v>0</v>
      </c>
      <c r="Z63">
        <v>0</v>
      </c>
      <c r="AA63" s="196">
        <v>8.3000000000000007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47.56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57.62</v>
      </c>
      <c r="AQ63" s="196">
        <v>9.6</v>
      </c>
      <c r="AR63" s="196">
        <v>26.3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76.83</v>
      </c>
      <c r="L64" s="196">
        <v>19.21</v>
      </c>
      <c r="M64" s="196">
        <v>0</v>
      </c>
      <c r="N64" s="196">
        <v>28.81</v>
      </c>
      <c r="O64" s="196">
        <v>48.38</v>
      </c>
      <c r="P64" s="196">
        <v>59.77</v>
      </c>
      <c r="Q64" s="196">
        <v>0</v>
      </c>
      <c r="R64" s="196">
        <v>4.6100000000000003</v>
      </c>
      <c r="S64" s="196">
        <v>2.88</v>
      </c>
      <c r="T64" s="196">
        <v>0</v>
      </c>
      <c r="U64" s="196">
        <v>317.86</v>
      </c>
      <c r="V64" s="196">
        <v>0</v>
      </c>
      <c r="W64" s="196">
        <v>8.49</v>
      </c>
      <c r="X64" s="196">
        <v>35.979999999999997</v>
      </c>
      <c r="Y64" s="196">
        <v>0</v>
      </c>
      <c r="Z64">
        <v>0</v>
      </c>
      <c r="AA64" s="196">
        <v>8.3000000000000007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47.56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57.62</v>
      </c>
      <c r="AQ64" s="196">
        <v>9.6</v>
      </c>
      <c r="AR64" s="196">
        <v>26.3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76.83</v>
      </c>
      <c r="L65" s="196">
        <v>19.21</v>
      </c>
      <c r="M65" s="196">
        <v>0</v>
      </c>
      <c r="N65" s="196">
        <v>28.81</v>
      </c>
      <c r="O65" s="196">
        <v>48.38</v>
      </c>
      <c r="P65" s="196">
        <v>59.77</v>
      </c>
      <c r="Q65" s="196">
        <v>0</v>
      </c>
      <c r="R65" s="196">
        <v>4.6100000000000003</v>
      </c>
      <c r="S65" s="196">
        <v>2.88</v>
      </c>
      <c r="T65" s="196">
        <v>0</v>
      </c>
      <c r="U65" s="196">
        <v>317.86</v>
      </c>
      <c r="V65" s="196">
        <v>0</v>
      </c>
      <c r="W65" s="196">
        <v>8.49</v>
      </c>
      <c r="X65" s="196">
        <v>35.979999999999997</v>
      </c>
      <c r="Y65" s="196">
        <v>0</v>
      </c>
      <c r="Z65">
        <v>0</v>
      </c>
      <c r="AA65" s="196">
        <v>8.3000000000000007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48.59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57.62</v>
      </c>
      <c r="AQ65" s="196">
        <v>9.6</v>
      </c>
      <c r="AR65" s="196">
        <v>26.3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76.83</v>
      </c>
      <c r="L66" s="196">
        <v>19.21</v>
      </c>
      <c r="M66" s="196">
        <v>0</v>
      </c>
      <c r="N66" s="196">
        <v>28.81</v>
      </c>
      <c r="O66" s="196">
        <v>48.38</v>
      </c>
      <c r="P66" s="196">
        <v>59.77</v>
      </c>
      <c r="Q66" s="196">
        <v>0</v>
      </c>
      <c r="R66" s="196">
        <v>4.6100000000000003</v>
      </c>
      <c r="S66" s="196">
        <v>2.88</v>
      </c>
      <c r="T66" s="196">
        <v>0</v>
      </c>
      <c r="U66" s="196">
        <v>317.86</v>
      </c>
      <c r="V66" s="196">
        <v>0</v>
      </c>
      <c r="W66" s="196">
        <v>8.49</v>
      </c>
      <c r="X66" s="196">
        <v>35.979999999999997</v>
      </c>
      <c r="Y66" s="196">
        <v>0</v>
      </c>
      <c r="Z66">
        <v>0</v>
      </c>
      <c r="AA66" s="196">
        <v>8.3000000000000007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48.59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57.62</v>
      </c>
      <c r="AQ66" s="196">
        <v>9.6</v>
      </c>
      <c r="AR66" s="196">
        <v>26.3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76.83</v>
      </c>
      <c r="L67" s="196">
        <v>19.21</v>
      </c>
      <c r="M67" s="196">
        <v>0</v>
      </c>
      <c r="N67" s="196">
        <v>28.81</v>
      </c>
      <c r="O67" s="196">
        <v>48.38</v>
      </c>
      <c r="P67" s="196">
        <v>59.77</v>
      </c>
      <c r="Q67" s="196">
        <v>0</v>
      </c>
      <c r="R67" s="196">
        <v>4.6100000000000003</v>
      </c>
      <c r="S67" s="196">
        <v>2.88</v>
      </c>
      <c r="T67" s="196">
        <v>0</v>
      </c>
      <c r="U67" s="196">
        <v>317.86</v>
      </c>
      <c r="V67" s="196">
        <v>4.43</v>
      </c>
      <c r="W67" s="196">
        <v>8.49</v>
      </c>
      <c r="X67" s="196">
        <v>35.979999999999997</v>
      </c>
      <c r="Y67" s="196">
        <v>0</v>
      </c>
      <c r="Z67">
        <v>0</v>
      </c>
      <c r="AA67" s="196">
        <v>8.3000000000000007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47.93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67.88</v>
      </c>
      <c r="AQ67" s="196">
        <v>9.6</v>
      </c>
      <c r="AR67" s="196">
        <v>24.66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76.83</v>
      </c>
      <c r="L68" s="196">
        <v>19.21</v>
      </c>
      <c r="M68" s="196">
        <v>0</v>
      </c>
      <c r="N68" s="196">
        <v>28.81</v>
      </c>
      <c r="O68" s="196">
        <v>48.38</v>
      </c>
      <c r="P68" s="196">
        <v>59.77</v>
      </c>
      <c r="Q68" s="196">
        <v>0</v>
      </c>
      <c r="R68" s="196">
        <v>4.6100000000000003</v>
      </c>
      <c r="S68" s="196">
        <v>2.88</v>
      </c>
      <c r="T68" s="196">
        <v>0</v>
      </c>
      <c r="U68" s="196">
        <v>317.86</v>
      </c>
      <c r="V68" s="196">
        <v>4.43</v>
      </c>
      <c r="W68" s="196">
        <v>8.49</v>
      </c>
      <c r="X68" s="196">
        <v>35.979999999999997</v>
      </c>
      <c r="Y68" s="196">
        <v>0</v>
      </c>
      <c r="Z68">
        <v>0</v>
      </c>
      <c r="AA68" s="196">
        <v>8.3000000000000007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46.74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67.88</v>
      </c>
      <c r="AQ68" s="196">
        <v>9.6</v>
      </c>
      <c r="AR68" s="196">
        <v>20.91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76.83</v>
      </c>
      <c r="L69" s="196">
        <v>19.21</v>
      </c>
      <c r="M69" s="196">
        <v>0</v>
      </c>
      <c r="N69" s="196">
        <v>28.81</v>
      </c>
      <c r="O69" s="196">
        <v>48.38</v>
      </c>
      <c r="P69" s="196">
        <v>59.77</v>
      </c>
      <c r="Q69" s="196">
        <v>0</v>
      </c>
      <c r="R69" s="196">
        <v>9.93</v>
      </c>
      <c r="S69" s="196">
        <v>2.88</v>
      </c>
      <c r="T69" s="196">
        <v>0</v>
      </c>
      <c r="U69" s="196">
        <v>317.86</v>
      </c>
      <c r="V69" s="196">
        <v>4.43</v>
      </c>
      <c r="W69" s="196">
        <v>8.49</v>
      </c>
      <c r="X69" s="196">
        <v>35.979999999999997</v>
      </c>
      <c r="Y69" s="196">
        <v>0</v>
      </c>
      <c r="Z69">
        <v>0</v>
      </c>
      <c r="AA69" s="196">
        <v>8.3000000000000007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46.74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67.88</v>
      </c>
      <c r="AQ69" s="196">
        <v>9.6</v>
      </c>
      <c r="AR69" s="196">
        <v>12.75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76.83</v>
      </c>
      <c r="L70" s="196">
        <v>41.77</v>
      </c>
      <c r="M70" s="196">
        <v>0</v>
      </c>
      <c r="N70" s="196">
        <v>28.81</v>
      </c>
      <c r="O70" s="196">
        <v>48.38</v>
      </c>
      <c r="P70" s="196">
        <v>59.77</v>
      </c>
      <c r="Q70" s="196">
        <v>0</v>
      </c>
      <c r="R70" s="196">
        <v>9.93</v>
      </c>
      <c r="S70" s="196">
        <v>2.88</v>
      </c>
      <c r="T70" s="196">
        <v>0</v>
      </c>
      <c r="U70" s="196">
        <v>317.86</v>
      </c>
      <c r="V70" s="196">
        <v>4.43</v>
      </c>
      <c r="W70" s="196">
        <v>8.49</v>
      </c>
      <c r="X70" s="196">
        <v>35.979999999999997</v>
      </c>
      <c r="Y70" s="196">
        <v>0</v>
      </c>
      <c r="Z70">
        <v>0</v>
      </c>
      <c r="AA70" s="196">
        <v>8.3000000000000007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46.74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67.88</v>
      </c>
      <c r="AQ70" s="196">
        <v>22</v>
      </c>
      <c r="AR70" s="196">
        <v>5.45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105.65</v>
      </c>
      <c r="L71" s="196">
        <v>41.77</v>
      </c>
      <c r="M71" s="196">
        <v>0</v>
      </c>
      <c r="N71" s="196">
        <v>28.81</v>
      </c>
      <c r="O71" s="196">
        <v>48.38</v>
      </c>
      <c r="P71" s="196">
        <v>59.77</v>
      </c>
      <c r="Q71" s="196">
        <v>0</v>
      </c>
      <c r="R71" s="196">
        <v>9.93</v>
      </c>
      <c r="S71" s="196">
        <v>6.43</v>
      </c>
      <c r="T71" s="196">
        <v>0</v>
      </c>
      <c r="U71" s="196">
        <v>317.86</v>
      </c>
      <c r="V71" s="196">
        <v>4.43</v>
      </c>
      <c r="W71" s="196">
        <v>8.49</v>
      </c>
      <c r="X71" s="196">
        <v>35.979999999999997</v>
      </c>
      <c r="Y71" s="196">
        <v>0</v>
      </c>
      <c r="Z71">
        <v>0</v>
      </c>
      <c r="AA71" s="196">
        <v>8.3000000000000007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45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67.88</v>
      </c>
      <c r="AQ71" s="196">
        <v>22</v>
      </c>
      <c r="AR71" s="196">
        <v>1.63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124.79</v>
      </c>
      <c r="L72" s="196">
        <v>41.77</v>
      </c>
      <c r="M72" s="196">
        <v>0</v>
      </c>
      <c r="N72" s="196">
        <v>28.81</v>
      </c>
      <c r="O72" s="196">
        <v>48.38</v>
      </c>
      <c r="P72" s="196">
        <v>59.77</v>
      </c>
      <c r="Q72" s="196">
        <v>0</v>
      </c>
      <c r="R72" s="196">
        <v>9.93</v>
      </c>
      <c r="S72" s="196">
        <v>6.44</v>
      </c>
      <c r="T72" s="196">
        <v>0</v>
      </c>
      <c r="U72" s="196">
        <v>317.86</v>
      </c>
      <c r="V72" s="196">
        <v>4.43</v>
      </c>
      <c r="W72" s="196">
        <v>8.49</v>
      </c>
      <c r="X72" s="196">
        <v>35.979999999999997</v>
      </c>
      <c r="Y72" s="196">
        <v>0</v>
      </c>
      <c r="Z72">
        <v>0</v>
      </c>
      <c r="AA72" s="196">
        <v>8.58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45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67.88</v>
      </c>
      <c r="AQ72" s="196">
        <v>22</v>
      </c>
      <c r="AR72" s="196">
        <v>0.15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124.85</v>
      </c>
      <c r="L73" s="196">
        <v>41.77</v>
      </c>
      <c r="M73" s="196">
        <v>0</v>
      </c>
      <c r="N73" s="196">
        <v>28.81</v>
      </c>
      <c r="O73" s="196">
        <v>48.38</v>
      </c>
      <c r="P73" s="196">
        <v>59.77</v>
      </c>
      <c r="Q73" s="196">
        <v>0</v>
      </c>
      <c r="R73" s="196">
        <v>9.93</v>
      </c>
      <c r="S73" s="196">
        <v>6.44</v>
      </c>
      <c r="T73" s="196">
        <v>0</v>
      </c>
      <c r="U73" s="196">
        <v>317.86</v>
      </c>
      <c r="V73" s="196">
        <v>4.43</v>
      </c>
      <c r="W73" s="196">
        <v>8.49</v>
      </c>
      <c r="X73" s="196">
        <v>35.979999999999997</v>
      </c>
      <c r="Y73" s="196">
        <v>0</v>
      </c>
      <c r="Z73">
        <v>0</v>
      </c>
      <c r="AA73" s="196">
        <v>8.58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45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67.88</v>
      </c>
      <c r="AQ73" s="196">
        <v>22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134.46</v>
      </c>
      <c r="L74" s="196">
        <v>41.77</v>
      </c>
      <c r="M74" s="196">
        <v>0</v>
      </c>
      <c r="N74" s="196">
        <v>28.81</v>
      </c>
      <c r="O74" s="196">
        <v>48.38</v>
      </c>
      <c r="P74" s="196">
        <v>59.77</v>
      </c>
      <c r="Q74" s="196">
        <v>0</v>
      </c>
      <c r="R74" s="196">
        <v>9.93</v>
      </c>
      <c r="S74" s="196">
        <v>6.44</v>
      </c>
      <c r="T74" s="196">
        <v>0</v>
      </c>
      <c r="U74" s="196">
        <v>317.86</v>
      </c>
      <c r="V74" s="196">
        <v>4.43</v>
      </c>
      <c r="W74" s="196">
        <v>8.49</v>
      </c>
      <c r="X74" s="196">
        <v>35.979999999999997</v>
      </c>
      <c r="Y74" s="196">
        <v>0</v>
      </c>
      <c r="Z74">
        <v>0</v>
      </c>
      <c r="AA74" s="196">
        <v>8.58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45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67.88</v>
      </c>
      <c r="AQ74" s="196">
        <v>22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157.58000000000001</v>
      </c>
      <c r="L75" s="196">
        <v>41.77</v>
      </c>
      <c r="M75" s="196">
        <v>0</v>
      </c>
      <c r="N75" s="196">
        <v>28.81</v>
      </c>
      <c r="O75" s="196">
        <v>48.38</v>
      </c>
      <c r="P75" s="196">
        <v>59.77</v>
      </c>
      <c r="Q75" s="196">
        <v>0</v>
      </c>
      <c r="R75" s="196">
        <v>9.93</v>
      </c>
      <c r="S75" s="196">
        <v>6.44</v>
      </c>
      <c r="T75" s="196">
        <v>0</v>
      </c>
      <c r="U75" s="196">
        <v>317.86</v>
      </c>
      <c r="V75" s="196">
        <v>4.43</v>
      </c>
      <c r="W75" s="196">
        <v>8.49</v>
      </c>
      <c r="X75" s="196">
        <v>35.979999999999997</v>
      </c>
      <c r="Y75" s="196">
        <v>0</v>
      </c>
      <c r="Z75">
        <v>0</v>
      </c>
      <c r="AA75" s="196">
        <v>8.58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45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65.87</v>
      </c>
      <c r="AQ75" s="196">
        <v>22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157.58000000000001</v>
      </c>
      <c r="L76" s="196">
        <v>41.77</v>
      </c>
      <c r="M76" s="196">
        <v>0</v>
      </c>
      <c r="N76" s="196">
        <v>28.81</v>
      </c>
      <c r="O76" s="196">
        <v>48.38</v>
      </c>
      <c r="P76" s="196">
        <v>59.77</v>
      </c>
      <c r="Q76" s="196">
        <v>0</v>
      </c>
      <c r="R76" s="196">
        <v>9.93</v>
      </c>
      <c r="S76" s="196">
        <v>6.44</v>
      </c>
      <c r="T76" s="196">
        <v>0</v>
      </c>
      <c r="U76" s="196">
        <v>317.86</v>
      </c>
      <c r="V76" s="196">
        <v>4.43</v>
      </c>
      <c r="W76" s="196">
        <v>8.49</v>
      </c>
      <c r="X76" s="196">
        <v>35.979999999999997</v>
      </c>
      <c r="Y76" s="196">
        <v>0</v>
      </c>
      <c r="Z76">
        <v>0</v>
      </c>
      <c r="AA76" s="196">
        <v>8.58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45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65.87</v>
      </c>
      <c r="AQ76" s="196">
        <v>22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157.58000000000001</v>
      </c>
      <c r="L77" s="196">
        <v>41.77</v>
      </c>
      <c r="M77" s="196">
        <v>0</v>
      </c>
      <c r="N77" s="196">
        <v>28.81</v>
      </c>
      <c r="O77" s="196">
        <v>48.38</v>
      </c>
      <c r="P77" s="196">
        <v>59.77</v>
      </c>
      <c r="Q77" s="196">
        <v>0</v>
      </c>
      <c r="R77" s="196">
        <v>9.93</v>
      </c>
      <c r="S77" s="196">
        <v>6.44</v>
      </c>
      <c r="T77" s="196">
        <v>0</v>
      </c>
      <c r="U77" s="196">
        <v>317.86</v>
      </c>
      <c r="V77" s="196">
        <v>4.43</v>
      </c>
      <c r="W77" s="196">
        <v>8.49</v>
      </c>
      <c r="X77" s="196">
        <v>35.979999999999997</v>
      </c>
      <c r="Y77" s="196">
        <v>0</v>
      </c>
      <c r="Z77">
        <v>0</v>
      </c>
      <c r="AA77" s="196">
        <v>8.58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45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65.87</v>
      </c>
      <c r="AQ77" s="196">
        <v>22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157.58000000000001</v>
      </c>
      <c r="L78" s="196">
        <v>41.77</v>
      </c>
      <c r="M78" s="196">
        <v>0</v>
      </c>
      <c r="N78" s="196">
        <v>28.81</v>
      </c>
      <c r="O78" s="196">
        <v>48.38</v>
      </c>
      <c r="P78" s="196">
        <v>59.77</v>
      </c>
      <c r="Q78" s="196">
        <v>0</v>
      </c>
      <c r="R78" s="196">
        <v>9.93</v>
      </c>
      <c r="S78" s="196">
        <v>6.44</v>
      </c>
      <c r="T78" s="196">
        <v>0</v>
      </c>
      <c r="U78" s="196">
        <v>317.86</v>
      </c>
      <c r="V78" s="196">
        <v>4.43</v>
      </c>
      <c r="W78" s="196">
        <v>8.49</v>
      </c>
      <c r="X78" s="196">
        <v>35.979999999999997</v>
      </c>
      <c r="Y78" s="196">
        <v>0</v>
      </c>
      <c r="Z78">
        <v>0</v>
      </c>
      <c r="AA78" s="196">
        <v>8.58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45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65.87</v>
      </c>
      <c r="AQ78" s="196">
        <v>22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86.44</v>
      </c>
      <c r="L79" s="196">
        <v>41.77</v>
      </c>
      <c r="M79" s="196">
        <v>0</v>
      </c>
      <c r="N79" s="196">
        <v>28.81</v>
      </c>
      <c r="O79" s="196">
        <v>48.38</v>
      </c>
      <c r="P79" s="196">
        <v>59.77</v>
      </c>
      <c r="Q79" s="196">
        <v>0</v>
      </c>
      <c r="R79" s="196">
        <v>9.93</v>
      </c>
      <c r="S79" s="196">
        <v>6.44</v>
      </c>
      <c r="T79" s="196">
        <v>0</v>
      </c>
      <c r="U79" s="196">
        <v>317.86</v>
      </c>
      <c r="V79" s="196">
        <v>4.43</v>
      </c>
      <c r="W79" s="196">
        <v>8.49</v>
      </c>
      <c r="X79" s="196">
        <v>35.979999999999997</v>
      </c>
      <c r="Y79" s="196">
        <v>0</v>
      </c>
      <c r="Z79">
        <v>0</v>
      </c>
      <c r="AA79" s="196">
        <v>8.58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46.74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65.87</v>
      </c>
      <c r="AQ79" s="196">
        <v>22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86.44</v>
      </c>
      <c r="L80" s="196">
        <v>40.56</v>
      </c>
      <c r="M80" s="196">
        <v>0</v>
      </c>
      <c r="N80" s="196">
        <v>28.81</v>
      </c>
      <c r="O80" s="196">
        <v>48.38</v>
      </c>
      <c r="P80" s="196">
        <v>59.77</v>
      </c>
      <c r="Q80" s="196">
        <v>0</v>
      </c>
      <c r="R80" s="196">
        <v>9.93</v>
      </c>
      <c r="S80" s="196">
        <v>6.41</v>
      </c>
      <c r="T80" s="196">
        <v>0</v>
      </c>
      <c r="U80" s="196">
        <v>317.86</v>
      </c>
      <c r="V80" s="196">
        <v>4.43</v>
      </c>
      <c r="W80" s="196">
        <v>8.49</v>
      </c>
      <c r="X80" s="196">
        <v>35.979999999999997</v>
      </c>
      <c r="Y80" s="196">
        <v>0</v>
      </c>
      <c r="Z80">
        <v>0</v>
      </c>
      <c r="AA80" s="196">
        <v>8.58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46.74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65.87</v>
      </c>
      <c r="AQ80" s="196">
        <v>22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81.63</v>
      </c>
      <c r="L81" s="196">
        <v>43.49</v>
      </c>
      <c r="M81" s="196">
        <v>0</v>
      </c>
      <c r="N81" s="196">
        <v>28.81</v>
      </c>
      <c r="O81" s="196">
        <v>48.38</v>
      </c>
      <c r="P81" s="196">
        <v>59.77</v>
      </c>
      <c r="Q81" s="196">
        <v>0</v>
      </c>
      <c r="R81" s="196">
        <v>9.93</v>
      </c>
      <c r="S81" s="196">
        <v>6.7</v>
      </c>
      <c r="T81" s="196">
        <v>0</v>
      </c>
      <c r="U81" s="196">
        <v>317.86</v>
      </c>
      <c r="V81" s="196">
        <v>4.43</v>
      </c>
      <c r="W81" s="196">
        <v>8.49</v>
      </c>
      <c r="X81" s="196">
        <v>35.979999999999997</v>
      </c>
      <c r="Y81" s="196">
        <v>0</v>
      </c>
      <c r="Z81">
        <v>0</v>
      </c>
      <c r="AA81" s="196">
        <v>8.58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47.93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67.88</v>
      </c>
      <c r="AQ81" s="196">
        <v>22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76.83</v>
      </c>
      <c r="L82" s="196">
        <v>41.77</v>
      </c>
      <c r="M82" s="196">
        <v>0</v>
      </c>
      <c r="N82" s="196">
        <v>28.81</v>
      </c>
      <c r="O82" s="196">
        <v>48.38</v>
      </c>
      <c r="P82" s="196">
        <v>59.77</v>
      </c>
      <c r="Q82" s="196">
        <v>0</v>
      </c>
      <c r="R82" s="196">
        <v>9.93</v>
      </c>
      <c r="S82" s="196">
        <v>6.44</v>
      </c>
      <c r="T82" s="196">
        <v>0</v>
      </c>
      <c r="U82" s="196">
        <v>317.86</v>
      </c>
      <c r="V82" s="196">
        <v>4.43</v>
      </c>
      <c r="W82" s="196">
        <v>8.49</v>
      </c>
      <c r="X82" s="196">
        <v>35.979999999999997</v>
      </c>
      <c r="Y82" s="196">
        <v>0</v>
      </c>
      <c r="Z82">
        <v>0</v>
      </c>
      <c r="AA82" s="196">
        <v>8.58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47.93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67.88</v>
      </c>
      <c r="AQ82" s="196">
        <v>22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76.83</v>
      </c>
      <c r="L83" s="196">
        <v>19.21</v>
      </c>
      <c r="M83" s="196">
        <v>0</v>
      </c>
      <c r="N83" s="196">
        <v>28.81</v>
      </c>
      <c r="O83" s="196">
        <v>48.38</v>
      </c>
      <c r="P83" s="196">
        <v>59.77</v>
      </c>
      <c r="Q83" s="196">
        <v>0</v>
      </c>
      <c r="R83" s="196">
        <v>4.6100000000000003</v>
      </c>
      <c r="S83" s="196">
        <v>2.88</v>
      </c>
      <c r="T83" s="196">
        <v>0</v>
      </c>
      <c r="U83" s="196">
        <v>317.86</v>
      </c>
      <c r="V83" s="196">
        <v>0</v>
      </c>
      <c r="W83" s="196">
        <v>8.49</v>
      </c>
      <c r="X83" s="196">
        <v>35.979999999999997</v>
      </c>
      <c r="Y83" s="196">
        <v>0</v>
      </c>
      <c r="Z83">
        <v>0</v>
      </c>
      <c r="AA83" s="196">
        <v>8.58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47.93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32.65</v>
      </c>
      <c r="AQ83" s="196">
        <v>9.6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76.83</v>
      </c>
      <c r="L84" s="196">
        <v>19.21</v>
      </c>
      <c r="M84" s="196">
        <v>0</v>
      </c>
      <c r="N84" s="196">
        <v>28.81</v>
      </c>
      <c r="O84" s="196">
        <v>48.38</v>
      </c>
      <c r="P84" s="196">
        <v>59.77</v>
      </c>
      <c r="Q84" s="196">
        <v>0</v>
      </c>
      <c r="R84" s="196">
        <v>4.6100000000000003</v>
      </c>
      <c r="S84" s="196">
        <v>2.88</v>
      </c>
      <c r="T84" s="196">
        <v>0</v>
      </c>
      <c r="U84" s="196">
        <v>317.86</v>
      </c>
      <c r="V84" s="196">
        <v>0</v>
      </c>
      <c r="W84" s="196">
        <v>8.49</v>
      </c>
      <c r="X84" s="196">
        <v>35.979999999999997</v>
      </c>
      <c r="Y84" s="196">
        <v>0</v>
      </c>
      <c r="Z84">
        <v>0</v>
      </c>
      <c r="AA84" s="196">
        <v>8.82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47.93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32.65</v>
      </c>
      <c r="AQ84" s="196">
        <v>9.6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76.83</v>
      </c>
      <c r="L85" s="196">
        <v>19.21</v>
      </c>
      <c r="M85" s="196">
        <v>0</v>
      </c>
      <c r="N85" s="196">
        <v>28.81</v>
      </c>
      <c r="O85" s="196">
        <v>48.38</v>
      </c>
      <c r="P85" s="196">
        <v>59.77</v>
      </c>
      <c r="Q85" s="196">
        <v>0</v>
      </c>
      <c r="R85" s="196">
        <v>4.6100000000000003</v>
      </c>
      <c r="S85" s="196">
        <v>2.88</v>
      </c>
      <c r="T85" s="196">
        <v>0</v>
      </c>
      <c r="U85" s="196">
        <v>317.86</v>
      </c>
      <c r="V85" s="196">
        <v>0</v>
      </c>
      <c r="W85" s="196">
        <v>8.49</v>
      </c>
      <c r="X85" s="196">
        <v>35.979999999999997</v>
      </c>
      <c r="Y85" s="196">
        <v>0</v>
      </c>
      <c r="Z85">
        <v>0</v>
      </c>
      <c r="AA85" s="196">
        <v>8.82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47.93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32.65</v>
      </c>
      <c r="AQ85" s="196">
        <v>9.6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76.83</v>
      </c>
      <c r="L86" s="196">
        <v>19.21</v>
      </c>
      <c r="M86" s="196">
        <v>0</v>
      </c>
      <c r="N86" s="196">
        <v>28.81</v>
      </c>
      <c r="O86" s="196">
        <v>48.38</v>
      </c>
      <c r="P86" s="196">
        <v>59.77</v>
      </c>
      <c r="Q86" s="196">
        <v>0</v>
      </c>
      <c r="R86" s="196">
        <v>4.6100000000000003</v>
      </c>
      <c r="S86" s="196">
        <v>2.88</v>
      </c>
      <c r="T86" s="196">
        <v>0</v>
      </c>
      <c r="U86" s="196">
        <v>317.86</v>
      </c>
      <c r="V86" s="196">
        <v>0</v>
      </c>
      <c r="W86" s="196">
        <v>8.49</v>
      </c>
      <c r="X86" s="196">
        <v>35.979999999999997</v>
      </c>
      <c r="Y86" s="196">
        <v>0</v>
      </c>
      <c r="Z86">
        <v>0</v>
      </c>
      <c r="AA86" s="196">
        <v>8.82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47.93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36.5</v>
      </c>
      <c r="AQ86" s="196">
        <v>9.6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76.83</v>
      </c>
      <c r="L87" s="196">
        <v>19.21</v>
      </c>
      <c r="M87" s="196">
        <v>0</v>
      </c>
      <c r="N87" s="196">
        <v>28.81</v>
      </c>
      <c r="O87" s="196">
        <v>48.38</v>
      </c>
      <c r="P87" s="196">
        <v>59.77</v>
      </c>
      <c r="Q87" s="196">
        <v>0</v>
      </c>
      <c r="R87" s="196">
        <v>4.6100000000000003</v>
      </c>
      <c r="S87" s="196">
        <v>2.88</v>
      </c>
      <c r="T87" s="196">
        <v>0</v>
      </c>
      <c r="U87" s="196">
        <v>317.86</v>
      </c>
      <c r="V87" s="196">
        <v>0</v>
      </c>
      <c r="W87" s="196">
        <v>3.84</v>
      </c>
      <c r="X87" s="196">
        <v>17.29</v>
      </c>
      <c r="Y87" s="196">
        <v>0</v>
      </c>
      <c r="Z87">
        <v>0</v>
      </c>
      <c r="AA87" s="196">
        <v>8.82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48.59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32.65</v>
      </c>
      <c r="AQ87" s="196">
        <v>9.6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76.83</v>
      </c>
      <c r="L88" s="196">
        <v>19.21</v>
      </c>
      <c r="M88" s="196">
        <v>0</v>
      </c>
      <c r="N88" s="196">
        <v>28.81</v>
      </c>
      <c r="O88" s="196">
        <v>48.38</v>
      </c>
      <c r="P88" s="196">
        <v>59.77</v>
      </c>
      <c r="Q88" s="196">
        <v>0</v>
      </c>
      <c r="R88" s="196">
        <v>4.6100000000000003</v>
      </c>
      <c r="S88" s="196">
        <v>2.88</v>
      </c>
      <c r="T88" s="196">
        <v>0</v>
      </c>
      <c r="U88" s="196">
        <v>317.86</v>
      </c>
      <c r="V88" s="196">
        <v>0</v>
      </c>
      <c r="W88" s="196">
        <v>3.84</v>
      </c>
      <c r="X88" s="196">
        <v>17.29</v>
      </c>
      <c r="Y88" s="196">
        <v>0</v>
      </c>
      <c r="Z88">
        <v>0</v>
      </c>
      <c r="AA88" s="196">
        <v>8.82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48.59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36.5</v>
      </c>
      <c r="AQ88" s="196">
        <v>9.6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76.83</v>
      </c>
      <c r="L89" s="196">
        <v>19.21</v>
      </c>
      <c r="M89" s="196">
        <v>0</v>
      </c>
      <c r="N89" s="196">
        <v>28.81</v>
      </c>
      <c r="O89" s="196">
        <v>48.38</v>
      </c>
      <c r="P89" s="196">
        <v>59.77</v>
      </c>
      <c r="Q89" s="196">
        <v>0</v>
      </c>
      <c r="R89" s="196">
        <v>4.6100000000000003</v>
      </c>
      <c r="S89" s="196">
        <v>2.88</v>
      </c>
      <c r="T89" s="196">
        <v>0</v>
      </c>
      <c r="U89" s="196">
        <v>317.86</v>
      </c>
      <c r="V89" s="196">
        <v>0</v>
      </c>
      <c r="W89" s="196">
        <v>3.84</v>
      </c>
      <c r="X89" s="196">
        <v>17.29</v>
      </c>
      <c r="Y89" s="196">
        <v>0</v>
      </c>
      <c r="Z89">
        <v>0</v>
      </c>
      <c r="AA89" s="196">
        <v>8.82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48.59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38.42</v>
      </c>
      <c r="AQ89" s="196">
        <v>9.6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76.83</v>
      </c>
      <c r="L90" s="196">
        <v>19.21</v>
      </c>
      <c r="M90" s="196">
        <v>0</v>
      </c>
      <c r="N90" s="196">
        <v>28.81</v>
      </c>
      <c r="O90" s="196">
        <v>48.38</v>
      </c>
      <c r="P90" s="196">
        <v>59.77</v>
      </c>
      <c r="Q90" s="196">
        <v>0</v>
      </c>
      <c r="R90" s="196">
        <v>4.6100000000000003</v>
      </c>
      <c r="S90" s="196">
        <v>2.88</v>
      </c>
      <c r="T90" s="196">
        <v>0</v>
      </c>
      <c r="U90" s="196">
        <v>317.86</v>
      </c>
      <c r="V90" s="196">
        <v>0</v>
      </c>
      <c r="W90" s="196">
        <v>3.84</v>
      </c>
      <c r="X90" s="196">
        <v>17.29</v>
      </c>
      <c r="Y90" s="196">
        <v>0</v>
      </c>
      <c r="Z90">
        <v>0</v>
      </c>
      <c r="AA90" s="196">
        <v>8.82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48.59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38.42</v>
      </c>
      <c r="AQ90" s="196">
        <v>9.6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76.83</v>
      </c>
      <c r="L91" s="196">
        <v>19.21</v>
      </c>
      <c r="M91" s="196">
        <v>0</v>
      </c>
      <c r="N91" s="196">
        <v>28.81</v>
      </c>
      <c r="O91" s="196">
        <v>48.38</v>
      </c>
      <c r="P91" s="196">
        <v>59.77</v>
      </c>
      <c r="Q91" s="196">
        <v>0</v>
      </c>
      <c r="R91" s="196">
        <v>4.6100000000000003</v>
      </c>
      <c r="S91" s="196">
        <v>2.88</v>
      </c>
      <c r="T91" s="196">
        <v>0</v>
      </c>
      <c r="U91" s="196">
        <v>317.86</v>
      </c>
      <c r="V91" s="196">
        <v>0.17</v>
      </c>
      <c r="W91" s="196">
        <v>3.84</v>
      </c>
      <c r="X91" s="196">
        <v>17.29</v>
      </c>
      <c r="Y91" s="196">
        <v>0</v>
      </c>
      <c r="Z91">
        <v>0</v>
      </c>
      <c r="AA91" s="196">
        <v>8.82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48.59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41.3</v>
      </c>
      <c r="AQ91" s="196">
        <v>9.6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76.83</v>
      </c>
      <c r="L92" s="196">
        <v>19.21</v>
      </c>
      <c r="M92" s="196">
        <v>0</v>
      </c>
      <c r="N92" s="196">
        <v>28.81</v>
      </c>
      <c r="O92" s="196">
        <v>48.38</v>
      </c>
      <c r="P92" s="196">
        <v>59.77</v>
      </c>
      <c r="Q92" s="196">
        <v>0</v>
      </c>
      <c r="R92" s="196">
        <v>4.6100000000000003</v>
      </c>
      <c r="S92" s="196">
        <v>2.88</v>
      </c>
      <c r="T92" s="196">
        <v>0</v>
      </c>
      <c r="U92" s="196">
        <v>317.86</v>
      </c>
      <c r="V92" s="196">
        <v>0</v>
      </c>
      <c r="W92" s="196">
        <v>3.84</v>
      </c>
      <c r="X92" s="196">
        <v>24.01</v>
      </c>
      <c r="Y92" s="196">
        <v>0</v>
      </c>
      <c r="Z92">
        <v>0</v>
      </c>
      <c r="AA92" s="196">
        <v>8.82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48.59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41.3</v>
      </c>
      <c r="AQ92" s="196">
        <v>9.6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76.83</v>
      </c>
      <c r="L93" s="196">
        <v>19.21</v>
      </c>
      <c r="M93" s="196">
        <v>0</v>
      </c>
      <c r="N93" s="196">
        <v>28.81</v>
      </c>
      <c r="O93" s="196">
        <v>48.38</v>
      </c>
      <c r="P93" s="196">
        <v>59.77</v>
      </c>
      <c r="Q93" s="196">
        <v>0</v>
      </c>
      <c r="R93" s="196">
        <v>4.6100000000000003</v>
      </c>
      <c r="S93" s="196">
        <v>2.88</v>
      </c>
      <c r="T93" s="196">
        <v>0</v>
      </c>
      <c r="U93" s="196">
        <v>317.86</v>
      </c>
      <c r="V93" s="196">
        <v>0</v>
      </c>
      <c r="W93" s="196">
        <v>3.84</v>
      </c>
      <c r="X93" s="196">
        <v>24.01</v>
      </c>
      <c r="Y93" s="196">
        <v>0</v>
      </c>
      <c r="Z93">
        <v>0</v>
      </c>
      <c r="AA93" s="196">
        <v>8.82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48.59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41.3</v>
      </c>
      <c r="AQ93" s="196">
        <v>9.6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76.83</v>
      </c>
      <c r="L94" s="196">
        <v>19.21</v>
      </c>
      <c r="M94" s="196">
        <v>0</v>
      </c>
      <c r="N94" s="196">
        <v>28.81</v>
      </c>
      <c r="O94" s="196">
        <v>48.38</v>
      </c>
      <c r="P94" s="196">
        <v>59.77</v>
      </c>
      <c r="Q94" s="196">
        <v>0</v>
      </c>
      <c r="R94" s="196">
        <v>4.6100000000000003</v>
      </c>
      <c r="S94" s="196">
        <v>2.88</v>
      </c>
      <c r="T94" s="196">
        <v>0</v>
      </c>
      <c r="U94" s="196">
        <v>317.86</v>
      </c>
      <c r="V94" s="196">
        <v>0</v>
      </c>
      <c r="W94" s="196">
        <v>3.84</v>
      </c>
      <c r="X94" s="196">
        <v>28.81</v>
      </c>
      <c r="Y94" s="196">
        <v>0</v>
      </c>
      <c r="Z94">
        <v>0</v>
      </c>
      <c r="AA94" s="196">
        <v>8.82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48.59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41.3</v>
      </c>
      <c r="AQ94" s="196">
        <v>9.6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76.83</v>
      </c>
      <c r="L95" s="196">
        <v>19.21</v>
      </c>
      <c r="M95" s="196">
        <v>0</v>
      </c>
      <c r="N95" s="196">
        <v>28.81</v>
      </c>
      <c r="O95" s="196">
        <v>48.38</v>
      </c>
      <c r="P95" s="196">
        <v>59.77</v>
      </c>
      <c r="Q95" s="196">
        <v>0</v>
      </c>
      <c r="R95" s="196">
        <v>4.6100000000000003</v>
      </c>
      <c r="S95" s="196">
        <v>2.88</v>
      </c>
      <c r="T95" s="196">
        <v>0</v>
      </c>
      <c r="U95" s="196">
        <v>317.86</v>
      </c>
      <c r="V95" s="196">
        <v>0</v>
      </c>
      <c r="W95" s="196">
        <v>3.69</v>
      </c>
      <c r="X95" s="196">
        <v>17.309999999999999</v>
      </c>
      <c r="Y95" s="196">
        <v>0</v>
      </c>
      <c r="Z95">
        <v>0</v>
      </c>
      <c r="AA95" s="196">
        <v>8.82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48.59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32.65</v>
      </c>
      <c r="AQ95" s="196">
        <v>9.6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76.83</v>
      </c>
      <c r="L96" s="196">
        <v>19.21</v>
      </c>
      <c r="M96" s="196">
        <v>0</v>
      </c>
      <c r="N96" s="196">
        <v>28.81</v>
      </c>
      <c r="O96" s="196">
        <v>48.38</v>
      </c>
      <c r="P96" s="196">
        <v>59.77</v>
      </c>
      <c r="Q96" s="196">
        <v>0</v>
      </c>
      <c r="R96" s="196">
        <v>4.6100000000000003</v>
      </c>
      <c r="S96" s="196">
        <v>2.88</v>
      </c>
      <c r="T96" s="196">
        <v>0</v>
      </c>
      <c r="U96" s="196">
        <v>317.86</v>
      </c>
      <c r="V96" s="196">
        <v>0</v>
      </c>
      <c r="W96" s="196">
        <v>3.69</v>
      </c>
      <c r="X96" s="196">
        <v>17.29</v>
      </c>
      <c r="Y96" s="196">
        <v>0</v>
      </c>
      <c r="Z96">
        <v>0</v>
      </c>
      <c r="AA96" s="196">
        <v>8.82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48.59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32.65</v>
      </c>
      <c r="AQ96" s="196">
        <v>9.6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76.83</v>
      </c>
      <c r="L97" s="196">
        <v>19.21</v>
      </c>
      <c r="M97" s="196">
        <v>0</v>
      </c>
      <c r="N97" s="196">
        <v>28.81</v>
      </c>
      <c r="O97" s="196">
        <v>48.38</v>
      </c>
      <c r="P97" s="196">
        <v>59.77</v>
      </c>
      <c r="Q97" s="196">
        <v>0</v>
      </c>
      <c r="R97" s="196">
        <v>4.6100000000000003</v>
      </c>
      <c r="S97" s="196">
        <v>2.88</v>
      </c>
      <c r="T97" s="196">
        <v>0</v>
      </c>
      <c r="U97" s="196">
        <v>317.86</v>
      </c>
      <c r="V97" s="196">
        <v>0</v>
      </c>
      <c r="W97" s="196">
        <v>3.69</v>
      </c>
      <c r="X97" s="196">
        <v>17.29</v>
      </c>
      <c r="Y97" s="196">
        <v>0</v>
      </c>
      <c r="Z97">
        <v>0</v>
      </c>
      <c r="AA97" s="196">
        <v>8.82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48.59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32.65</v>
      </c>
      <c r="AQ97" s="196">
        <v>9.6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76.83</v>
      </c>
      <c r="L98" s="196">
        <v>19.21</v>
      </c>
      <c r="M98" s="196">
        <v>0</v>
      </c>
      <c r="N98" s="196">
        <v>28.81</v>
      </c>
      <c r="O98" s="196">
        <v>48.38</v>
      </c>
      <c r="P98" s="196">
        <v>59.77</v>
      </c>
      <c r="Q98" s="196">
        <v>0</v>
      </c>
      <c r="R98" s="196">
        <v>4.6100000000000003</v>
      </c>
      <c r="S98" s="196">
        <v>2.88</v>
      </c>
      <c r="T98" s="196">
        <v>0</v>
      </c>
      <c r="U98" s="196">
        <v>317.86</v>
      </c>
      <c r="V98" s="196">
        <v>0</v>
      </c>
      <c r="W98" s="196">
        <v>3.69</v>
      </c>
      <c r="X98" s="196">
        <v>17.29</v>
      </c>
      <c r="Y98" s="196">
        <v>0</v>
      </c>
      <c r="Z98">
        <v>0</v>
      </c>
      <c r="AA98" s="196">
        <v>8.82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48.59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32.65</v>
      </c>
      <c r="AQ98" s="196">
        <v>9.6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2.0579249999999987</v>
      </c>
      <c r="L99">
        <f t="shared" si="0"/>
        <v>0.60787000000000024</v>
      </c>
      <c r="M99">
        <f t="shared" si="0"/>
        <v>0</v>
      </c>
      <c r="N99">
        <f t="shared" si="0"/>
        <v>0.69173749999999889</v>
      </c>
      <c r="O99">
        <f t="shared" si="0"/>
        <v>1.1611200000000019</v>
      </c>
      <c r="P99">
        <f t="shared" si="0"/>
        <v>1.4345400000000026</v>
      </c>
      <c r="Q99">
        <f t="shared" si="0"/>
        <v>0</v>
      </c>
      <c r="R99">
        <f t="shared" si="0"/>
        <v>0.15751000000000012</v>
      </c>
      <c r="S99">
        <f t="shared" si="0"/>
        <v>8.4217499999999945E-2</v>
      </c>
      <c r="T99">
        <f t="shared" si="0"/>
        <v>0</v>
      </c>
      <c r="U99">
        <f t="shared" si="0"/>
        <v>7.6286400000000096</v>
      </c>
      <c r="V99">
        <f t="shared" si="0"/>
        <v>4.5450000000000039E-2</v>
      </c>
      <c r="W99">
        <f t="shared" si="0"/>
        <v>0.16272750000000025</v>
      </c>
      <c r="X99">
        <f t="shared" si="0"/>
        <v>0.69946000000000019</v>
      </c>
      <c r="Y99">
        <f t="shared" si="0"/>
        <v>0</v>
      </c>
      <c r="Z99">
        <f t="shared" si="0"/>
        <v>0</v>
      </c>
      <c r="AA99">
        <f t="shared" si="0"/>
        <v>0.20216000000000028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1.1345824999999996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1.2718950000000002</v>
      </c>
      <c r="AQ99">
        <f t="shared" si="0"/>
        <v>0.31167999999999974</v>
      </c>
      <c r="AR99">
        <f t="shared" si="0"/>
        <v>0.25103499999999984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1.92</v>
      </c>
      <c r="L3" s="196">
        <v>203.6</v>
      </c>
      <c r="M3" s="196">
        <v>27.11</v>
      </c>
      <c r="N3" s="196">
        <v>34.799999999999997</v>
      </c>
      <c r="O3" s="196">
        <v>0</v>
      </c>
      <c r="P3" s="196">
        <v>37</v>
      </c>
      <c r="Q3" s="196">
        <v>0</v>
      </c>
      <c r="R3" s="196">
        <v>7.33</v>
      </c>
      <c r="S3" s="196">
        <v>3.84</v>
      </c>
      <c r="T3" s="196">
        <v>0</v>
      </c>
      <c r="U3" s="196">
        <v>24.68</v>
      </c>
      <c r="V3" s="196">
        <v>0.96</v>
      </c>
      <c r="W3" s="196">
        <v>4.8</v>
      </c>
      <c r="X3" s="196">
        <v>14.41</v>
      </c>
      <c r="Y3" s="196">
        <v>0</v>
      </c>
      <c r="Z3">
        <v>0</v>
      </c>
      <c r="AA3" s="196">
        <v>11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58.71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28.69</v>
      </c>
      <c r="AQ3" s="196">
        <v>7.68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1.92</v>
      </c>
      <c r="L4" s="196">
        <v>203.6</v>
      </c>
      <c r="M4" s="196">
        <v>27.11</v>
      </c>
      <c r="N4" s="196">
        <v>34.799999999999997</v>
      </c>
      <c r="O4" s="196">
        <v>0</v>
      </c>
      <c r="P4" s="196">
        <v>37</v>
      </c>
      <c r="Q4" s="196">
        <v>0</v>
      </c>
      <c r="R4" s="196">
        <v>5.37</v>
      </c>
      <c r="S4" s="196">
        <v>3.84</v>
      </c>
      <c r="T4" s="196">
        <v>0</v>
      </c>
      <c r="U4" s="196">
        <v>24.68</v>
      </c>
      <c r="V4" s="196">
        <v>0.96</v>
      </c>
      <c r="W4" s="196">
        <v>4.8</v>
      </c>
      <c r="X4" s="196">
        <v>14.41</v>
      </c>
      <c r="Y4" s="196">
        <v>0</v>
      </c>
      <c r="Z4">
        <v>0</v>
      </c>
      <c r="AA4" s="196">
        <v>11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58.71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19.21</v>
      </c>
      <c r="AQ4" s="196">
        <v>7.68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1.92</v>
      </c>
      <c r="L5" s="196">
        <v>203.6</v>
      </c>
      <c r="M5" s="196">
        <v>27.11</v>
      </c>
      <c r="N5" s="196">
        <v>34.799999999999997</v>
      </c>
      <c r="O5" s="196">
        <v>0</v>
      </c>
      <c r="P5" s="196">
        <v>37</v>
      </c>
      <c r="Q5" s="196">
        <v>0</v>
      </c>
      <c r="R5" s="196">
        <v>4.13</v>
      </c>
      <c r="S5" s="196">
        <v>3.84</v>
      </c>
      <c r="T5" s="196">
        <v>0</v>
      </c>
      <c r="U5" s="196">
        <v>24.68</v>
      </c>
      <c r="V5" s="196">
        <v>0.96</v>
      </c>
      <c r="W5" s="196">
        <v>4.8</v>
      </c>
      <c r="X5" s="196">
        <v>14.41</v>
      </c>
      <c r="Y5" s="196">
        <v>0</v>
      </c>
      <c r="Z5">
        <v>0</v>
      </c>
      <c r="AA5" s="196">
        <v>11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58.71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19.21</v>
      </c>
      <c r="AQ5" s="196">
        <v>7.68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1.92</v>
      </c>
      <c r="L6" s="196">
        <v>203.6</v>
      </c>
      <c r="M6" s="196">
        <v>27.11</v>
      </c>
      <c r="N6" s="196">
        <v>34.799999999999997</v>
      </c>
      <c r="O6" s="196">
        <v>0</v>
      </c>
      <c r="P6" s="196">
        <v>37</v>
      </c>
      <c r="Q6" s="196">
        <v>0</v>
      </c>
      <c r="R6" s="196">
        <v>4.8</v>
      </c>
      <c r="S6" s="196">
        <v>3.84</v>
      </c>
      <c r="T6" s="196">
        <v>0</v>
      </c>
      <c r="U6" s="196">
        <v>24.68</v>
      </c>
      <c r="V6" s="196">
        <v>0.96</v>
      </c>
      <c r="W6" s="196">
        <v>4.8</v>
      </c>
      <c r="X6" s="196">
        <v>14.41</v>
      </c>
      <c r="Y6" s="196">
        <v>0</v>
      </c>
      <c r="Z6">
        <v>0</v>
      </c>
      <c r="AA6" s="196">
        <v>11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58.71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19.21</v>
      </c>
      <c r="AQ6" s="196">
        <v>7.68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1.92</v>
      </c>
      <c r="L7" s="196">
        <v>203.6</v>
      </c>
      <c r="M7" s="196">
        <v>27.11</v>
      </c>
      <c r="N7" s="196">
        <v>34.799999999999997</v>
      </c>
      <c r="O7" s="196">
        <v>0</v>
      </c>
      <c r="P7" s="196">
        <v>37</v>
      </c>
      <c r="Q7" s="196">
        <v>0</v>
      </c>
      <c r="R7" s="196">
        <v>4.8</v>
      </c>
      <c r="S7" s="196">
        <v>3.84</v>
      </c>
      <c r="T7" s="196">
        <v>0</v>
      </c>
      <c r="U7" s="196">
        <v>24.68</v>
      </c>
      <c r="V7" s="196">
        <v>0.96</v>
      </c>
      <c r="W7" s="196">
        <v>4.8</v>
      </c>
      <c r="X7" s="196">
        <v>14.41</v>
      </c>
      <c r="Y7" s="196">
        <v>0</v>
      </c>
      <c r="Z7">
        <v>0</v>
      </c>
      <c r="AA7" s="196">
        <v>11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58.71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19.21</v>
      </c>
      <c r="AQ7" s="196">
        <v>7.68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1.92</v>
      </c>
      <c r="L8" s="196">
        <v>203.6</v>
      </c>
      <c r="M8" s="196">
        <v>27.11</v>
      </c>
      <c r="N8" s="196">
        <v>34.799999999999997</v>
      </c>
      <c r="O8" s="196">
        <v>0</v>
      </c>
      <c r="P8" s="196">
        <v>37</v>
      </c>
      <c r="Q8" s="196">
        <v>0</v>
      </c>
      <c r="R8" s="196">
        <v>4.8</v>
      </c>
      <c r="S8" s="196">
        <v>3.84</v>
      </c>
      <c r="T8" s="196">
        <v>0</v>
      </c>
      <c r="U8" s="196">
        <v>24.68</v>
      </c>
      <c r="V8" s="196">
        <v>0.96</v>
      </c>
      <c r="W8" s="196">
        <v>4.8</v>
      </c>
      <c r="X8" s="196">
        <v>14.41</v>
      </c>
      <c r="Y8" s="196">
        <v>0</v>
      </c>
      <c r="Z8">
        <v>0</v>
      </c>
      <c r="AA8" s="196">
        <v>11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58.71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19.21</v>
      </c>
      <c r="AQ8" s="196">
        <v>7.68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1.92</v>
      </c>
      <c r="L9" s="196">
        <v>203.6</v>
      </c>
      <c r="M9" s="196">
        <v>28.23</v>
      </c>
      <c r="N9" s="196">
        <v>34.799999999999997</v>
      </c>
      <c r="O9" s="196">
        <v>0</v>
      </c>
      <c r="P9" s="196">
        <v>37</v>
      </c>
      <c r="Q9" s="196">
        <v>0</v>
      </c>
      <c r="R9" s="196">
        <v>4.8</v>
      </c>
      <c r="S9" s="196">
        <v>3.84</v>
      </c>
      <c r="T9" s="196">
        <v>0</v>
      </c>
      <c r="U9" s="196">
        <v>24.68</v>
      </c>
      <c r="V9" s="196">
        <v>0.96</v>
      </c>
      <c r="W9" s="196">
        <v>4.8</v>
      </c>
      <c r="X9" s="196">
        <v>14.41</v>
      </c>
      <c r="Y9" s="196">
        <v>0</v>
      </c>
      <c r="Z9">
        <v>0</v>
      </c>
      <c r="AA9" s="196">
        <v>11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58.71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19.21</v>
      </c>
      <c r="AQ9" s="196">
        <v>7.68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1.92</v>
      </c>
      <c r="L10" s="196">
        <v>203.6</v>
      </c>
      <c r="M10" s="196">
        <v>27.11</v>
      </c>
      <c r="N10" s="196">
        <v>34.799999999999997</v>
      </c>
      <c r="O10" s="196">
        <v>0</v>
      </c>
      <c r="P10" s="196">
        <v>37</v>
      </c>
      <c r="Q10" s="196">
        <v>0</v>
      </c>
      <c r="R10" s="196">
        <v>4.8</v>
      </c>
      <c r="S10" s="196">
        <v>3.84</v>
      </c>
      <c r="T10" s="196">
        <v>0</v>
      </c>
      <c r="U10" s="196">
        <v>24.68</v>
      </c>
      <c r="V10" s="196">
        <v>0.96</v>
      </c>
      <c r="W10" s="196">
        <v>4.8</v>
      </c>
      <c r="X10" s="196">
        <v>14.41</v>
      </c>
      <c r="Y10" s="196">
        <v>0</v>
      </c>
      <c r="Z10">
        <v>0</v>
      </c>
      <c r="AA10" s="196">
        <v>11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58.71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19.21</v>
      </c>
      <c r="AQ10" s="196">
        <v>7.68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1.92</v>
      </c>
      <c r="L11" s="196">
        <v>203.6</v>
      </c>
      <c r="M11" s="196">
        <v>27.11</v>
      </c>
      <c r="N11" s="196">
        <v>36.24</v>
      </c>
      <c r="O11" s="196">
        <v>0</v>
      </c>
      <c r="P11" s="196">
        <v>37.090000000000003</v>
      </c>
      <c r="Q11" s="196">
        <v>0</v>
      </c>
      <c r="R11" s="196">
        <v>4.8</v>
      </c>
      <c r="S11" s="196">
        <v>3.84</v>
      </c>
      <c r="T11" s="196">
        <v>0</v>
      </c>
      <c r="U11" s="196">
        <v>24.68</v>
      </c>
      <c r="V11" s="196">
        <v>0.96</v>
      </c>
      <c r="W11" s="196">
        <v>4.8</v>
      </c>
      <c r="X11" s="196">
        <v>14.41</v>
      </c>
      <c r="Y11" s="196">
        <v>0</v>
      </c>
      <c r="Z11">
        <v>0</v>
      </c>
      <c r="AA11" s="196">
        <v>11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58.71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19.21</v>
      </c>
      <c r="AQ11" s="196">
        <v>7.68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1.92</v>
      </c>
      <c r="L12" s="196">
        <v>203.6</v>
      </c>
      <c r="M12" s="196">
        <v>27.11</v>
      </c>
      <c r="N12" s="196">
        <v>34.81</v>
      </c>
      <c r="O12" s="196">
        <v>0</v>
      </c>
      <c r="P12" s="196">
        <v>37.01</v>
      </c>
      <c r="Q12" s="196">
        <v>0</v>
      </c>
      <c r="R12" s="196">
        <v>4.8</v>
      </c>
      <c r="S12" s="196">
        <v>3.84</v>
      </c>
      <c r="T12" s="196">
        <v>0</v>
      </c>
      <c r="U12" s="196">
        <v>24.68</v>
      </c>
      <c r="V12" s="196">
        <v>0.96</v>
      </c>
      <c r="W12" s="196">
        <v>4.8</v>
      </c>
      <c r="X12" s="196">
        <v>14.41</v>
      </c>
      <c r="Y12" s="196">
        <v>0</v>
      </c>
      <c r="Z12">
        <v>0</v>
      </c>
      <c r="AA12" s="196">
        <v>11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58.71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19.21</v>
      </c>
      <c r="AQ12" s="196">
        <v>7.68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1.92</v>
      </c>
      <c r="L13" s="196">
        <v>203.6</v>
      </c>
      <c r="M13" s="196">
        <v>27.11</v>
      </c>
      <c r="N13" s="196">
        <v>34.81</v>
      </c>
      <c r="O13" s="196">
        <v>0</v>
      </c>
      <c r="P13" s="196">
        <v>37.01</v>
      </c>
      <c r="Q13" s="196">
        <v>0</v>
      </c>
      <c r="R13" s="196">
        <v>4.8</v>
      </c>
      <c r="S13" s="196">
        <v>3.84</v>
      </c>
      <c r="T13" s="196">
        <v>0</v>
      </c>
      <c r="U13" s="196">
        <v>24.68</v>
      </c>
      <c r="V13" s="196">
        <v>0.96</v>
      </c>
      <c r="W13" s="196">
        <v>4.8</v>
      </c>
      <c r="X13" s="196">
        <v>14.41</v>
      </c>
      <c r="Y13" s="196">
        <v>0</v>
      </c>
      <c r="Z13">
        <v>0</v>
      </c>
      <c r="AA13" s="196">
        <v>11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58.71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19.21</v>
      </c>
      <c r="AQ13" s="196">
        <v>7.68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1.92</v>
      </c>
      <c r="L14" s="196">
        <v>203.6</v>
      </c>
      <c r="M14" s="196">
        <v>27.11</v>
      </c>
      <c r="N14" s="196">
        <v>34.81</v>
      </c>
      <c r="O14" s="196">
        <v>0</v>
      </c>
      <c r="P14" s="196">
        <v>37.01</v>
      </c>
      <c r="Q14" s="196">
        <v>0</v>
      </c>
      <c r="R14" s="196">
        <v>4.8</v>
      </c>
      <c r="S14" s="196">
        <v>3.84</v>
      </c>
      <c r="T14" s="196">
        <v>0</v>
      </c>
      <c r="U14" s="196">
        <v>24.68</v>
      </c>
      <c r="V14" s="196">
        <v>0.96</v>
      </c>
      <c r="W14" s="196">
        <v>4.8</v>
      </c>
      <c r="X14" s="196">
        <v>14.41</v>
      </c>
      <c r="Y14" s="196">
        <v>0</v>
      </c>
      <c r="Z14">
        <v>0</v>
      </c>
      <c r="AA14" s="196">
        <v>11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58.71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19.21</v>
      </c>
      <c r="AQ14" s="196">
        <v>7.68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1.92</v>
      </c>
      <c r="L15" s="196">
        <v>203.6</v>
      </c>
      <c r="M15" s="196">
        <v>27.11</v>
      </c>
      <c r="N15" s="196">
        <v>34.81</v>
      </c>
      <c r="O15" s="196">
        <v>0</v>
      </c>
      <c r="P15" s="196">
        <v>37.01</v>
      </c>
      <c r="Q15" s="196">
        <v>0</v>
      </c>
      <c r="R15" s="196">
        <v>4.8</v>
      </c>
      <c r="S15" s="196">
        <v>3.84</v>
      </c>
      <c r="T15" s="196">
        <v>0</v>
      </c>
      <c r="U15" s="196">
        <v>24.68</v>
      </c>
      <c r="V15" s="196">
        <v>0.96</v>
      </c>
      <c r="W15" s="196">
        <v>4.8</v>
      </c>
      <c r="X15" s="196">
        <v>14.41</v>
      </c>
      <c r="Y15" s="196">
        <v>0</v>
      </c>
      <c r="Z15">
        <v>0</v>
      </c>
      <c r="AA15" s="196">
        <v>11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58.71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19.21</v>
      </c>
      <c r="AQ15" s="196">
        <v>7.68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1.92</v>
      </c>
      <c r="L16" s="196">
        <v>203.6</v>
      </c>
      <c r="M16" s="196">
        <v>27.11</v>
      </c>
      <c r="N16" s="196">
        <v>34.81</v>
      </c>
      <c r="O16" s="196">
        <v>0</v>
      </c>
      <c r="P16" s="196">
        <v>37.01</v>
      </c>
      <c r="Q16" s="196">
        <v>0</v>
      </c>
      <c r="R16" s="196">
        <v>4.8</v>
      </c>
      <c r="S16" s="196">
        <v>3.84</v>
      </c>
      <c r="T16" s="196">
        <v>0</v>
      </c>
      <c r="U16" s="196">
        <v>24.68</v>
      </c>
      <c r="V16" s="196">
        <v>0.96</v>
      </c>
      <c r="W16" s="196">
        <v>4.8</v>
      </c>
      <c r="X16" s="196">
        <v>14.41</v>
      </c>
      <c r="Y16" s="196">
        <v>0</v>
      </c>
      <c r="Z16">
        <v>0</v>
      </c>
      <c r="AA16" s="196">
        <v>11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58.71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19.21</v>
      </c>
      <c r="AQ16" s="196">
        <v>7.68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1.92</v>
      </c>
      <c r="L17" s="196">
        <v>203.6</v>
      </c>
      <c r="M17" s="196">
        <v>27.11</v>
      </c>
      <c r="N17" s="196">
        <v>34.81</v>
      </c>
      <c r="O17" s="196">
        <v>0</v>
      </c>
      <c r="P17" s="196">
        <v>37.01</v>
      </c>
      <c r="Q17" s="196">
        <v>0</v>
      </c>
      <c r="R17" s="196">
        <v>4.8</v>
      </c>
      <c r="S17" s="196">
        <v>3.84</v>
      </c>
      <c r="T17" s="196">
        <v>0</v>
      </c>
      <c r="U17" s="196">
        <v>24.68</v>
      </c>
      <c r="V17" s="196">
        <v>0.96</v>
      </c>
      <c r="W17" s="196">
        <v>4.8</v>
      </c>
      <c r="X17" s="196">
        <v>14.41</v>
      </c>
      <c r="Y17" s="196">
        <v>0</v>
      </c>
      <c r="Z17">
        <v>0</v>
      </c>
      <c r="AA17" s="196">
        <v>11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58.71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19.21</v>
      </c>
      <c r="AQ17" s="196">
        <v>7.68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1.92</v>
      </c>
      <c r="L18" s="196">
        <v>203.6</v>
      </c>
      <c r="M18" s="196">
        <v>27.11</v>
      </c>
      <c r="N18" s="196">
        <v>34.81</v>
      </c>
      <c r="O18" s="196">
        <v>0</v>
      </c>
      <c r="P18" s="196">
        <v>37.01</v>
      </c>
      <c r="Q18" s="196">
        <v>0</v>
      </c>
      <c r="R18" s="196">
        <v>4.8</v>
      </c>
      <c r="S18" s="196">
        <v>3.84</v>
      </c>
      <c r="T18" s="196">
        <v>0</v>
      </c>
      <c r="U18" s="196">
        <v>24.68</v>
      </c>
      <c r="V18" s="196">
        <v>0.96</v>
      </c>
      <c r="W18" s="196">
        <v>4.8</v>
      </c>
      <c r="X18" s="196">
        <v>14.41</v>
      </c>
      <c r="Y18" s="196">
        <v>0</v>
      </c>
      <c r="Z18">
        <v>0</v>
      </c>
      <c r="AA18" s="196">
        <v>11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58.71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19.21</v>
      </c>
      <c r="AQ18" s="196">
        <v>7.68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1.92</v>
      </c>
      <c r="L19" s="196">
        <v>203.6</v>
      </c>
      <c r="M19" s="196">
        <v>27.11</v>
      </c>
      <c r="N19" s="196">
        <v>34.81</v>
      </c>
      <c r="O19" s="196">
        <v>0</v>
      </c>
      <c r="P19" s="196">
        <v>37.01</v>
      </c>
      <c r="Q19" s="196">
        <v>0</v>
      </c>
      <c r="R19" s="196">
        <v>4.8</v>
      </c>
      <c r="S19" s="196">
        <v>3.84</v>
      </c>
      <c r="T19" s="196">
        <v>0</v>
      </c>
      <c r="U19" s="196">
        <v>24.68</v>
      </c>
      <c r="V19" s="196">
        <v>0.96</v>
      </c>
      <c r="W19" s="196">
        <v>4.8</v>
      </c>
      <c r="X19" s="196">
        <v>14.41</v>
      </c>
      <c r="Y19" s="196">
        <v>0</v>
      </c>
      <c r="Z19">
        <v>0</v>
      </c>
      <c r="AA19" s="196">
        <v>11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58.71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19.21</v>
      </c>
      <c r="AQ19" s="196">
        <v>7.68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1.92</v>
      </c>
      <c r="L20" s="196">
        <v>203.6</v>
      </c>
      <c r="M20" s="196">
        <v>27.11</v>
      </c>
      <c r="N20" s="196">
        <v>34.81</v>
      </c>
      <c r="O20" s="196">
        <v>0</v>
      </c>
      <c r="P20" s="196">
        <v>37.01</v>
      </c>
      <c r="Q20" s="196">
        <v>0</v>
      </c>
      <c r="R20" s="196">
        <v>4.8</v>
      </c>
      <c r="S20" s="196">
        <v>3.84</v>
      </c>
      <c r="T20" s="196">
        <v>0</v>
      </c>
      <c r="U20" s="196">
        <v>24.68</v>
      </c>
      <c r="V20" s="196">
        <v>0.96</v>
      </c>
      <c r="W20" s="196">
        <v>4.8</v>
      </c>
      <c r="X20" s="196">
        <v>14.41</v>
      </c>
      <c r="Y20" s="196">
        <v>0</v>
      </c>
      <c r="Z20">
        <v>0</v>
      </c>
      <c r="AA20" s="196">
        <v>11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58.71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19.21</v>
      </c>
      <c r="AQ20" s="196">
        <v>7.68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1.92</v>
      </c>
      <c r="L21" s="196">
        <v>203.6</v>
      </c>
      <c r="M21" s="196">
        <v>27.11</v>
      </c>
      <c r="N21" s="196">
        <v>34.799999999999997</v>
      </c>
      <c r="O21" s="196">
        <v>0</v>
      </c>
      <c r="P21" s="196">
        <v>37</v>
      </c>
      <c r="Q21" s="196">
        <v>0</v>
      </c>
      <c r="R21" s="196">
        <v>4.8</v>
      </c>
      <c r="S21" s="196">
        <v>3.84</v>
      </c>
      <c r="T21" s="196">
        <v>0</v>
      </c>
      <c r="U21" s="196">
        <v>24.68</v>
      </c>
      <c r="V21" s="196">
        <v>0.96</v>
      </c>
      <c r="W21" s="196">
        <v>4.8</v>
      </c>
      <c r="X21" s="196">
        <v>14.41</v>
      </c>
      <c r="Y21" s="196">
        <v>0</v>
      </c>
      <c r="Z21">
        <v>0</v>
      </c>
      <c r="AA21" s="196">
        <v>11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58.71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19.21</v>
      </c>
      <c r="AQ21" s="196">
        <v>7.68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1.92</v>
      </c>
      <c r="L22" s="196">
        <v>203.6</v>
      </c>
      <c r="M22" s="196">
        <v>27.11</v>
      </c>
      <c r="N22" s="196">
        <v>34.799999999999997</v>
      </c>
      <c r="O22" s="196">
        <v>0</v>
      </c>
      <c r="P22" s="196">
        <v>37</v>
      </c>
      <c r="Q22" s="196">
        <v>0</v>
      </c>
      <c r="R22" s="196">
        <v>4.8</v>
      </c>
      <c r="S22" s="196">
        <v>3.84</v>
      </c>
      <c r="T22" s="196">
        <v>0</v>
      </c>
      <c r="U22" s="196">
        <v>24.68</v>
      </c>
      <c r="V22" s="196">
        <v>0.96</v>
      </c>
      <c r="W22" s="196">
        <v>4.8</v>
      </c>
      <c r="X22" s="196">
        <v>14.41</v>
      </c>
      <c r="Y22" s="196">
        <v>0</v>
      </c>
      <c r="Z22">
        <v>0</v>
      </c>
      <c r="AA22" s="196">
        <v>11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58.71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19.21</v>
      </c>
      <c r="AQ22" s="196">
        <v>7.68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1.92</v>
      </c>
      <c r="L23" s="196">
        <v>203.6</v>
      </c>
      <c r="M23" s="196">
        <v>27.11</v>
      </c>
      <c r="N23" s="196">
        <v>34.799999999999997</v>
      </c>
      <c r="O23" s="196">
        <v>0</v>
      </c>
      <c r="P23" s="196">
        <v>37</v>
      </c>
      <c r="Q23" s="196">
        <v>0</v>
      </c>
      <c r="R23" s="196">
        <v>4.8</v>
      </c>
      <c r="S23" s="196">
        <v>3.84</v>
      </c>
      <c r="T23" s="196">
        <v>0</v>
      </c>
      <c r="U23" s="196">
        <v>24.68</v>
      </c>
      <c r="V23" s="196">
        <v>0.96</v>
      </c>
      <c r="W23" s="196">
        <v>3.83</v>
      </c>
      <c r="X23" s="196">
        <v>10</v>
      </c>
      <c r="Y23" s="196">
        <v>0</v>
      </c>
      <c r="Z23">
        <v>0</v>
      </c>
      <c r="AA23" s="196">
        <v>11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58.71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17.88</v>
      </c>
      <c r="AQ23" s="196">
        <v>7.68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1.92</v>
      </c>
      <c r="L24" s="196">
        <v>203.6</v>
      </c>
      <c r="M24" s="196">
        <v>27.11</v>
      </c>
      <c r="N24" s="196">
        <v>34.799999999999997</v>
      </c>
      <c r="O24" s="196">
        <v>0</v>
      </c>
      <c r="P24" s="196">
        <v>37</v>
      </c>
      <c r="Q24" s="196">
        <v>0</v>
      </c>
      <c r="R24" s="196">
        <v>4.8</v>
      </c>
      <c r="S24" s="196">
        <v>3.84</v>
      </c>
      <c r="T24" s="196">
        <v>0</v>
      </c>
      <c r="U24" s="196">
        <v>24.68</v>
      </c>
      <c r="V24" s="196">
        <v>0.96</v>
      </c>
      <c r="W24" s="196">
        <v>4.8</v>
      </c>
      <c r="X24" s="196">
        <v>14.41</v>
      </c>
      <c r="Y24" s="196">
        <v>0</v>
      </c>
      <c r="Z24">
        <v>0</v>
      </c>
      <c r="AA24" s="196">
        <v>11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58.71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19.21</v>
      </c>
      <c r="AQ24" s="196">
        <v>7.68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1.92</v>
      </c>
      <c r="L25" s="196">
        <v>203.61</v>
      </c>
      <c r="M25" s="196">
        <v>27.11</v>
      </c>
      <c r="N25" s="196">
        <v>34.799999999999997</v>
      </c>
      <c r="O25" s="196">
        <v>0</v>
      </c>
      <c r="P25" s="196">
        <v>37</v>
      </c>
      <c r="Q25" s="196">
        <v>0</v>
      </c>
      <c r="R25" s="196">
        <v>4.8</v>
      </c>
      <c r="S25" s="196">
        <v>3.84</v>
      </c>
      <c r="T25" s="196">
        <v>0</v>
      </c>
      <c r="U25" s="196">
        <v>24.68</v>
      </c>
      <c r="V25" s="196">
        <v>0.57999999999999996</v>
      </c>
      <c r="W25" s="196">
        <v>4.8</v>
      </c>
      <c r="X25" s="196">
        <v>14.41</v>
      </c>
      <c r="Y25" s="196">
        <v>0</v>
      </c>
      <c r="Z25">
        <v>0</v>
      </c>
      <c r="AA25" s="196">
        <v>11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58.71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19.21</v>
      </c>
      <c r="AQ25" s="196">
        <v>7.68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1.92</v>
      </c>
      <c r="L26" s="196">
        <v>203.61</v>
      </c>
      <c r="M26" s="196">
        <v>27.11</v>
      </c>
      <c r="N26" s="196">
        <v>34.799999999999997</v>
      </c>
      <c r="O26" s="196">
        <v>0</v>
      </c>
      <c r="P26" s="196">
        <v>37</v>
      </c>
      <c r="Q26" s="196">
        <v>0</v>
      </c>
      <c r="R26" s="196">
        <v>4.8</v>
      </c>
      <c r="S26" s="196">
        <v>3.84</v>
      </c>
      <c r="T26" s="196">
        <v>0</v>
      </c>
      <c r="U26" s="196">
        <v>24.68</v>
      </c>
      <c r="V26" s="196">
        <v>0.96</v>
      </c>
      <c r="W26" s="196">
        <v>4.8</v>
      </c>
      <c r="X26" s="196">
        <v>14.41</v>
      </c>
      <c r="Y26" s="196">
        <v>0</v>
      </c>
      <c r="Z26">
        <v>0</v>
      </c>
      <c r="AA26" s="196">
        <v>11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58.71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19.21</v>
      </c>
      <c r="AQ26" s="196">
        <v>7.68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1.92</v>
      </c>
      <c r="L27" s="196">
        <v>203.61</v>
      </c>
      <c r="M27" s="196">
        <v>27.11</v>
      </c>
      <c r="N27" s="196">
        <v>34.799999999999997</v>
      </c>
      <c r="O27" s="196">
        <v>0</v>
      </c>
      <c r="P27" s="196">
        <v>37</v>
      </c>
      <c r="Q27" s="196">
        <v>0</v>
      </c>
      <c r="R27" s="196">
        <v>11.3</v>
      </c>
      <c r="S27" s="196">
        <v>3.84</v>
      </c>
      <c r="T27" s="196">
        <v>0</v>
      </c>
      <c r="U27" s="196">
        <v>24.68</v>
      </c>
      <c r="V27" s="196">
        <v>5.35</v>
      </c>
      <c r="W27" s="196">
        <v>10.26</v>
      </c>
      <c r="X27" s="196">
        <v>43.47</v>
      </c>
      <c r="Y27" s="196">
        <v>0</v>
      </c>
      <c r="Z27">
        <v>0</v>
      </c>
      <c r="AA27" s="196">
        <v>11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57.48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65.14</v>
      </c>
      <c r="AQ27" s="196">
        <v>7.68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1.92</v>
      </c>
      <c r="L28" s="196">
        <v>203.61</v>
      </c>
      <c r="M28" s="196">
        <v>27.11</v>
      </c>
      <c r="N28" s="196">
        <v>34.799999999999997</v>
      </c>
      <c r="O28" s="196">
        <v>0</v>
      </c>
      <c r="P28" s="196">
        <v>37</v>
      </c>
      <c r="Q28" s="196">
        <v>0</v>
      </c>
      <c r="R28" s="196">
        <v>12.49</v>
      </c>
      <c r="S28" s="196">
        <v>3.84</v>
      </c>
      <c r="T28" s="196">
        <v>0</v>
      </c>
      <c r="U28" s="196">
        <v>24.68</v>
      </c>
      <c r="V28" s="196">
        <v>5.35</v>
      </c>
      <c r="W28" s="196">
        <v>10.26</v>
      </c>
      <c r="X28" s="196">
        <v>43.47</v>
      </c>
      <c r="Y28" s="196">
        <v>0</v>
      </c>
      <c r="Z28">
        <v>0</v>
      </c>
      <c r="AA28" s="196">
        <v>11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57.48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74.61</v>
      </c>
      <c r="AQ28" s="196">
        <v>26.58</v>
      </c>
      <c r="AR28" s="196">
        <v>0.52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1.92</v>
      </c>
      <c r="L29" s="196">
        <v>203.61</v>
      </c>
      <c r="M29" s="196">
        <v>27.11</v>
      </c>
      <c r="N29" s="196">
        <v>34.799999999999997</v>
      </c>
      <c r="O29" s="196">
        <v>0</v>
      </c>
      <c r="P29" s="196">
        <v>37</v>
      </c>
      <c r="Q29" s="196">
        <v>0</v>
      </c>
      <c r="R29" s="196">
        <v>12.5</v>
      </c>
      <c r="S29" s="196">
        <v>3.84</v>
      </c>
      <c r="T29" s="196">
        <v>0</v>
      </c>
      <c r="U29" s="196">
        <v>24.68</v>
      </c>
      <c r="V29" s="196">
        <v>5.35</v>
      </c>
      <c r="W29" s="196">
        <v>10.26</v>
      </c>
      <c r="X29" s="196">
        <v>43.47</v>
      </c>
      <c r="Y29" s="196">
        <v>0</v>
      </c>
      <c r="Z29">
        <v>0</v>
      </c>
      <c r="AA29" s="196">
        <v>11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57.48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74.61</v>
      </c>
      <c r="AQ29" s="196">
        <v>26.57</v>
      </c>
      <c r="AR29" s="196">
        <v>1.85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1.92</v>
      </c>
      <c r="L30" s="196">
        <v>240.1</v>
      </c>
      <c r="M30" s="196">
        <v>27.11</v>
      </c>
      <c r="N30" s="196">
        <v>34.799999999999997</v>
      </c>
      <c r="O30" s="196">
        <v>0</v>
      </c>
      <c r="P30" s="196">
        <v>37</v>
      </c>
      <c r="Q30" s="196">
        <v>0</v>
      </c>
      <c r="R30" s="196">
        <v>12.5</v>
      </c>
      <c r="S30" s="196">
        <v>3.84</v>
      </c>
      <c r="T30" s="196">
        <v>0</v>
      </c>
      <c r="U30" s="196">
        <v>24.68</v>
      </c>
      <c r="V30" s="196">
        <v>5.35</v>
      </c>
      <c r="W30" s="196">
        <v>10.26</v>
      </c>
      <c r="X30" s="196">
        <v>43.47</v>
      </c>
      <c r="Y30" s="196">
        <v>0</v>
      </c>
      <c r="Z30">
        <v>0</v>
      </c>
      <c r="AA30" s="196">
        <v>11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57.48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74.61</v>
      </c>
      <c r="AQ30" s="196">
        <v>26.57</v>
      </c>
      <c r="AR30" s="196">
        <v>5.51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1.92</v>
      </c>
      <c r="L31" s="196">
        <v>288.12</v>
      </c>
      <c r="M31" s="196">
        <v>27.11</v>
      </c>
      <c r="N31" s="196">
        <v>34.799999999999997</v>
      </c>
      <c r="O31" s="196">
        <v>0</v>
      </c>
      <c r="P31" s="196">
        <v>37</v>
      </c>
      <c r="Q31" s="196">
        <v>0</v>
      </c>
      <c r="R31" s="196">
        <v>12.5</v>
      </c>
      <c r="S31" s="196">
        <v>3.84</v>
      </c>
      <c r="T31" s="196">
        <v>0</v>
      </c>
      <c r="U31" s="196">
        <v>24.68</v>
      </c>
      <c r="V31" s="196">
        <v>5.35</v>
      </c>
      <c r="W31" s="196">
        <v>10.26</v>
      </c>
      <c r="X31" s="196">
        <v>43.47</v>
      </c>
      <c r="Y31" s="196">
        <v>0</v>
      </c>
      <c r="Z31">
        <v>0</v>
      </c>
      <c r="AA31" s="196">
        <v>11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56.48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74.61</v>
      </c>
      <c r="AQ31" s="196">
        <v>26.57</v>
      </c>
      <c r="AR31" s="196">
        <v>11.54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1.92</v>
      </c>
      <c r="L32" s="196">
        <v>326.52999999999997</v>
      </c>
      <c r="M32" s="196">
        <v>27.11</v>
      </c>
      <c r="N32" s="196">
        <v>34.799999999999997</v>
      </c>
      <c r="O32" s="196">
        <v>0</v>
      </c>
      <c r="P32" s="196">
        <v>37</v>
      </c>
      <c r="Q32" s="196">
        <v>0</v>
      </c>
      <c r="R32" s="196">
        <v>12.5</v>
      </c>
      <c r="S32" s="196">
        <v>3.57</v>
      </c>
      <c r="T32" s="196">
        <v>0</v>
      </c>
      <c r="U32" s="196">
        <v>24.68</v>
      </c>
      <c r="V32" s="196">
        <v>5.35</v>
      </c>
      <c r="W32" s="196">
        <v>10.26</v>
      </c>
      <c r="X32" s="196">
        <v>43.47</v>
      </c>
      <c r="Y32" s="196">
        <v>0</v>
      </c>
      <c r="Z32">
        <v>0</v>
      </c>
      <c r="AA32" s="196">
        <v>11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56.48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74.61</v>
      </c>
      <c r="AQ32" s="196">
        <v>26.57</v>
      </c>
      <c r="AR32" s="196">
        <v>16.989999999999998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8.98</v>
      </c>
      <c r="L33" s="196">
        <v>370.39</v>
      </c>
      <c r="M33" s="196">
        <v>27.11</v>
      </c>
      <c r="N33" s="196">
        <v>34.799999999999997</v>
      </c>
      <c r="O33" s="196">
        <v>0</v>
      </c>
      <c r="P33" s="196">
        <v>37</v>
      </c>
      <c r="Q33" s="196">
        <v>0</v>
      </c>
      <c r="R33" s="196">
        <v>12.5</v>
      </c>
      <c r="S33" s="196">
        <v>7.39</v>
      </c>
      <c r="T33" s="196">
        <v>0</v>
      </c>
      <c r="U33" s="196">
        <v>24.68</v>
      </c>
      <c r="V33" s="196">
        <v>5.35</v>
      </c>
      <c r="W33" s="196">
        <v>10.26</v>
      </c>
      <c r="X33" s="196">
        <v>43.47</v>
      </c>
      <c r="Y33" s="196">
        <v>0</v>
      </c>
      <c r="Z33">
        <v>0</v>
      </c>
      <c r="AA33" s="196">
        <v>11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69.61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74.61</v>
      </c>
      <c r="AQ33" s="196">
        <v>26.57</v>
      </c>
      <c r="AR33" s="196">
        <v>19.7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8.98</v>
      </c>
      <c r="L34" s="196">
        <v>370.39</v>
      </c>
      <c r="M34" s="196">
        <v>27.11</v>
      </c>
      <c r="N34" s="196">
        <v>34.799999999999997</v>
      </c>
      <c r="O34" s="196">
        <v>0</v>
      </c>
      <c r="P34" s="196">
        <v>37</v>
      </c>
      <c r="Q34" s="196">
        <v>0</v>
      </c>
      <c r="R34" s="196">
        <v>12.5</v>
      </c>
      <c r="S34" s="196">
        <v>7.78</v>
      </c>
      <c r="T34" s="196">
        <v>0</v>
      </c>
      <c r="U34" s="196">
        <v>24.68</v>
      </c>
      <c r="V34" s="196">
        <v>5.35</v>
      </c>
      <c r="W34" s="196">
        <v>10.26</v>
      </c>
      <c r="X34" s="196">
        <v>43.47</v>
      </c>
      <c r="Y34" s="196">
        <v>0</v>
      </c>
      <c r="Z34">
        <v>0</v>
      </c>
      <c r="AA34" s="196">
        <v>11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69.61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74.61</v>
      </c>
      <c r="AQ34" s="196">
        <v>26.57</v>
      </c>
      <c r="AR34" s="196">
        <v>19.7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8.98</v>
      </c>
      <c r="L35" s="196">
        <v>370.39</v>
      </c>
      <c r="M35" s="196">
        <v>27.11</v>
      </c>
      <c r="N35" s="196">
        <v>34.799999999999997</v>
      </c>
      <c r="O35" s="196">
        <v>0</v>
      </c>
      <c r="P35" s="196">
        <v>37</v>
      </c>
      <c r="Q35" s="196">
        <v>0</v>
      </c>
      <c r="R35" s="196">
        <v>12.5</v>
      </c>
      <c r="S35" s="196">
        <v>7.78</v>
      </c>
      <c r="T35" s="196">
        <v>0</v>
      </c>
      <c r="U35" s="196">
        <v>24.68</v>
      </c>
      <c r="V35" s="196">
        <v>5.35</v>
      </c>
      <c r="W35" s="196">
        <v>10.26</v>
      </c>
      <c r="X35" s="196">
        <v>43.47</v>
      </c>
      <c r="Y35" s="196">
        <v>0</v>
      </c>
      <c r="Z35">
        <v>0</v>
      </c>
      <c r="AA35" s="196">
        <v>11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69.61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74.61</v>
      </c>
      <c r="AQ35" s="196">
        <v>26.57</v>
      </c>
      <c r="AR35" s="196">
        <v>20.2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8.98</v>
      </c>
      <c r="L36" s="196">
        <v>370.39</v>
      </c>
      <c r="M36" s="196">
        <v>27.11</v>
      </c>
      <c r="N36" s="196">
        <v>34.799999999999997</v>
      </c>
      <c r="O36" s="196">
        <v>0</v>
      </c>
      <c r="P36" s="196">
        <v>37</v>
      </c>
      <c r="Q36" s="196">
        <v>0</v>
      </c>
      <c r="R36" s="196">
        <v>12.5</v>
      </c>
      <c r="S36" s="196">
        <v>7.78</v>
      </c>
      <c r="T36" s="196">
        <v>0</v>
      </c>
      <c r="U36" s="196">
        <v>24.68</v>
      </c>
      <c r="V36" s="196">
        <v>5.35</v>
      </c>
      <c r="W36" s="196">
        <v>10.26</v>
      </c>
      <c r="X36" s="196">
        <v>43.47</v>
      </c>
      <c r="Y36" s="196">
        <v>0</v>
      </c>
      <c r="Z36">
        <v>0</v>
      </c>
      <c r="AA36" s="196">
        <v>11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69.61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74.61</v>
      </c>
      <c r="AQ36" s="196">
        <v>26.57</v>
      </c>
      <c r="AR36" s="196">
        <v>20.2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8.98</v>
      </c>
      <c r="L37" s="196">
        <v>370.39</v>
      </c>
      <c r="M37" s="196">
        <v>27.11</v>
      </c>
      <c r="N37" s="196">
        <v>34.799999999999997</v>
      </c>
      <c r="O37" s="196">
        <v>0</v>
      </c>
      <c r="P37" s="196">
        <v>37</v>
      </c>
      <c r="Q37" s="196">
        <v>0</v>
      </c>
      <c r="R37" s="196">
        <v>12.5</v>
      </c>
      <c r="S37" s="196">
        <v>7.78</v>
      </c>
      <c r="T37" s="196">
        <v>0</v>
      </c>
      <c r="U37" s="196">
        <v>24.68</v>
      </c>
      <c r="V37" s="196">
        <v>5.35</v>
      </c>
      <c r="W37" s="196">
        <v>10.26</v>
      </c>
      <c r="X37" s="196">
        <v>43.47</v>
      </c>
      <c r="Y37" s="196">
        <v>0</v>
      </c>
      <c r="Z37">
        <v>0</v>
      </c>
      <c r="AA37" s="196">
        <v>11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69.61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74.61</v>
      </c>
      <c r="AQ37" s="196">
        <v>26.57</v>
      </c>
      <c r="AR37" s="196">
        <v>22.2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8.98</v>
      </c>
      <c r="L38" s="196">
        <v>370.39</v>
      </c>
      <c r="M38" s="196">
        <v>27.11</v>
      </c>
      <c r="N38" s="196">
        <v>34.799999999999997</v>
      </c>
      <c r="O38" s="196">
        <v>0</v>
      </c>
      <c r="P38" s="196">
        <v>37</v>
      </c>
      <c r="Q38" s="196">
        <v>0</v>
      </c>
      <c r="R38" s="196">
        <v>12.5</v>
      </c>
      <c r="S38" s="196">
        <v>7.78</v>
      </c>
      <c r="T38" s="196">
        <v>0</v>
      </c>
      <c r="U38" s="196">
        <v>24.68</v>
      </c>
      <c r="V38" s="196">
        <v>5.35</v>
      </c>
      <c r="W38" s="196">
        <v>10.26</v>
      </c>
      <c r="X38" s="196">
        <v>43.47</v>
      </c>
      <c r="Y38" s="196">
        <v>0</v>
      </c>
      <c r="Z38">
        <v>0</v>
      </c>
      <c r="AA38" s="196">
        <v>11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69.61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74.61</v>
      </c>
      <c r="AQ38" s="196">
        <v>26.57</v>
      </c>
      <c r="AR38" s="196">
        <v>22.2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8.98</v>
      </c>
      <c r="L39" s="196">
        <v>370.39</v>
      </c>
      <c r="M39" s="196">
        <v>27.11</v>
      </c>
      <c r="N39" s="196">
        <v>34.799999999999997</v>
      </c>
      <c r="O39" s="196">
        <v>0</v>
      </c>
      <c r="P39" s="196">
        <v>37</v>
      </c>
      <c r="Q39" s="196">
        <v>0</v>
      </c>
      <c r="R39" s="196">
        <v>12.5</v>
      </c>
      <c r="S39" s="196">
        <v>7.78</v>
      </c>
      <c r="T39" s="196">
        <v>0</v>
      </c>
      <c r="U39" s="196">
        <v>24.68</v>
      </c>
      <c r="V39" s="196">
        <v>5.35</v>
      </c>
      <c r="W39" s="196">
        <v>10.26</v>
      </c>
      <c r="X39" s="196">
        <v>43.47</v>
      </c>
      <c r="Y39" s="196">
        <v>0</v>
      </c>
      <c r="Z39">
        <v>0</v>
      </c>
      <c r="AA39" s="196">
        <v>11.2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69.61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74.61</v>
      </c>
      <c r="AQ39" s="196">
        <v>26.57</v>
      </c>
      <c r="AR39" s="196">
        <v>22.2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8.98</v>
      </c>
      <c r="L40" s="196">
        <v>370.39</v>
      </c>
      <c r="M40" s="196">
        <v>27.11</v>
      </c>
      <c r="N40" s="196">
        <v>34.799999999999997</v>
      </c>
      <c r="O40" s="196">
        <v>0</v>
      </c>
      <c r="P40" s="196">
        <v>37</v>
      </c>
      <c r="Q40" s="196">
        <v>0</v>
      </c>
      <c r="R40" s="196">
        <v>12.5</v>
      </c>
      <c r="S40" s="196">
        <v>7.78</v>
      </c>
      <c r="T40" s="196">
        <v>0</v>
      </c>
      <c r="U40" s="196">
        <v>24.68</v>
      </c>
      <c r="V40" s="196">
        <v>5.35</v>
      </c>
      <c r="W40" s="196">
        <v>10.26</v>
      </c>
      <c r="X40" s="196">
        <v>43.47</v>
      </c>
      <c r="Y40" s="196">
        <v>0</v>
      </c>
      <c r="Z40">
        <v>0</v>
      </c>
      <c r="AA40" s="196">
        <v>11.2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69.61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74.61</v>
      </c>
      <c r="AQ40" s="196">
        <v>26.57</v>
      </c>
      <c r="AR40" s="196">
        <v>22.2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8.98</v>
      </c>
      <c r="L41" s="196">
        <v>370.39</v>
      </c>
      <c r="M41" s="196">
        <v>27.11</v>
      </c>
      <c r="N41" s="196">
        <v>34.799999999999997</v>
      </c>
      <c r="O41" s="196">
        <v>0</v>
      </c>
      <c r="P41" s="196">
        <v>37</v>
      </c>
      <c r="Q41" s="196">
        <v>0</v>
      </c>
      <c r="R41" s="196">
        <v>12.5</v>
      </c>
      <c r="S41" s="196">
        <v>7.78</v>
      </c>
      <c r="T41" s="196">
        <v>0</v>
      </c>
      <c r="U41" s="196">
        <v>24.68</v>
      </c>
      <c r="V41" s="196">
        <v>5.35</v>
      </c>
      <c r="W41" s="196">
        <v>10.26</v>
      </c>
      <c r="X41" s="196">
        <v>43.47</v>
      </c>
      <c r="Y41" s="196">
        <v>0</v>
      </c>
      <c r="Z41">
        <v>0</v>
      </c>
      <c r="AA41" s="196">
        <v>11.2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69.61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74.61</v>
      </c>
      <c r="AQ41" s="196">
        <v>26.57</v>
      </c>
      <c r="AR41" s="196">
        <v>22.2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8.99</v>
      </c>
      <c r="L42" s="196">
        <v>370.39</v>
      </c>
      <c r="M42" s="196">
        <v>27.11</v>
      </c>
      <c r="N42" s="196">
        <v>34.799999999999997</v>
      </c>
      <c r="O42" s="196">
        <v>0</v>
      </c>
      <c r="P42" s="196">
        <v>37</v>
      </c>
      <c r="Q42" s="196">
        <v>0</v>
      </c>
      <c r="R42" s="196">
        <v>12.5</v>
      </c>
      <c r="S42" s="196">
        <v>7.78</v>
      </c>
      <c r="T42" s="196">
        <v>0</v>
      </c>
      <c r="U42" s="196">
        <v>24.68</v>
      </c>
      <c r="V42" s="196">
        <v>5.35</v>
      </c>
      <c r="W42" s="196">
        <v>10.26</v>
      </c>
      <c r="X42" s="196">
        <v>43.47</v>
      </c>
      <c r="Y42" s="196">
        <v>0</v>
      </c>
      <c r="Z42">
        <v>0</v>
      </c>
      <c r="AA42" s="196">
        <v>11.2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69.61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74.61</v>
      </c>
      <c r="AQ42" s="196">
        <v>26.57</v>
      </c>
      <c r="AR42" s="196">
        <v>23.7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1.92</v>
      </c>
      <c r="L43" s="196">
        <v>330.78</v>
      </c>
      <c r="M43" s="196">
        <v>27.11</v>
      </c>
      <c r="N43" s="196">
        <v>34.799999999999997</v>
      </c>
      <c r="O43" s="196">
        <v>0</v>
      </c>
      <c r="P43" s="196">
        <v>37</v>
      </c>
      <c r="Q43" s="196">
        <v>0</v>
      </c>
      <c r="R43" s="196">
        <v>12.5</v>
      </c>
      <c r="S43" s="196">
        <v>3.84</v>
      </c>
      <c r="T43" s="196">
        <v>0</v>
      </c>
      <c r="U43" s="196">
        <v>24.68</v>
      </c>
      <c r="V43" s="196">
        <v>5.35</v>
      </c>
      <c r="W43" s="196">
        <v>10.26</v>
      </c>
      <c r="X43" s="196">
        <v>43.47</v>
      </c>
      <c r="Y43" s="196">
        <v>0</v>
      </c>
      <c r="Z43">
        <v>0</v>
      </c>
      <c r="AA43" s="196">
        <v>11.2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56.48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74.61</v>
      </c>
      <c r="AQ43" s="196">
        <v>26.57</v>
      </c>
      <c r="AR43" s="196">
        <v>23.7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1.92</v>
      </c>
      <c r="L44" s="196">
        <v>307.33</v>
      </c>
      <c r="M44" s="196">
        <v>27.11</v>
      </c>
      <c r="N44" s="196">
        <v>34.799999999999997</v>
      </c>
      <c r="O44" s="196">
        <v>0</v>
      </c>
      <c r="P44" s="196">
        <v>37</v>
      </c>
      <c r="Q44" s="196">
        <v>0</v>
      </c>
      <c r="R44" s="196">
        <v>12.5</v>
      </c>
      <c r="S44" s="196">
        <v>3.84</v>
      </c>
      <c r="T44" s="196">
        <v>0</v>
      </c>
      <c r="U44" s="196">
        <v>24.68</v>
      </c>
      <c r="V44" s="196">
        <v>5.35</v>
      </c>
      <c r="W44" s="196">
        <v>10.26</v>
      </c>
      <c r="X44" s="196">
        <v>43.47</v>
      </c>
      <c r="Y44" s="196">
        <v>0</v>
      </c>
      <c r="Z44">
        <v>0</v>
      </c>
      <c r="AA44" s="196">
        <v>11.2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54.63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74.61</v>
      </c>
      <c r="AQ44" s="196">
        <v>26.57</v>
      </c>
      <c r="AR44" s="196">
        <v>23.7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1.92</v>
      </c>
      <c r="L45" s="196">
        <v>307.33</v>
      </c>
      <c r="M45" s="196">
        <v>27.11</v>
      </c>
      <c r="N45" s="196">
        <v>34.799999999999997</v>
      </c>
      <c r="O45" s="196">
        <v>0</v>
      </c>
      <c r="P45" s="196">
        <v>37</v>
      </c>
      <c r="Q45" s="196">
        <v>0</v>
      </c>
      <c r="R45" s="196">
        <v>12.5</v>
      </c>
      <c r="S45" s="196">
        <v>3.84</v>
      </c>
      <c r="T45" s="196">
        <v>0</v>
      </c>
      <c r="U45" s="196">
        <v>24.68</v>
      </c>
      <c r="V45" s="196">
        <v>5.35</v>
      </c>
      <c r="W45" s="196">
        <v>10.26</v>
      </c>
      <c r="X45" s="196">
        <v>43.47</v>
      </c>
      <c r="Y45" s="196">
        <v>0</v>
      </c>
      <c r="Z45">
        <v>0</v>
      </c>
      <c r="AA45" s="196">
        <v>11.2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54.63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74.61</v>
      </c>
      <c r="AQ45" s="196">
        <v>26.57</v>
      </c>
      <c r="AR45" s="196">
        <v>23.7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1.92</v>
      </c>
      <c r="L46" s="196">
        <v>307.33</v>
      </c>
      <c r="M46" s="196">
        <v>27.11</v>
      </c>
      <c r="N46" s="196">
        <v>34.799999999999997</v>
      </c>
      <c r="O46" s="196">
        <v>0</v>
      </c>
      <c r="P46" s="196">
        <v>37</v>
      </c>
      <c r="Q46" s="196">
        <v>0</v>
      </c>
      <c r="R46" s="196">
        <v>12.5</v>
      </c>
      <c r="S46" s="196">
        <v>3.84</v>
      </c>
      <c r="T46" s="196">
        <v>0</v>
      </c>
      <c r="U46" s="196">
        <v>24.68</v>
      </c>
      <c r="V46" s="196">
        <v>5.35</v>
      </c>
      <c r="W46" s="196">
        <v>10.26</v>
      </c>
      <c r="X46" s="196">
        <v>43.47</v>
      </c>
      <c r="Y46" s="196">
        <v>0</v>
      </c>
      <c r="Z46">
        <v>0</v>
      </c>
      <c r="AA46" s="196">
        <v>11.2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54.63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74.61</v>
      </c>
      <c r="AQ46" s="196">
        <v>26.57</v>
      </c>
      <c r="AR46" s="196">
        <v>23.7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8.99</v>
      </c>
      <c r="L47" s="196">
        <v>288.12</v>
      </c>
      <c r="M47" s="196">
        <v>27.11</v>
      </c>
      <c r="N47" s="196">
        <v>34.799999999999997</v>
      </c>
      <c r="O47" s="196">
        <v>0</v>
      </c>
      <c r="P47" s="196">
        <v>37</v>
      </c>
      <c r="Q47" s="196">
        <v>0</v>
      </c>
      <c r="R47" s="196">
        <v>12.5</v>
      </c>
      <c r="S47" s="196">
        <v>7.78</v>
      </c>
      <c r="T47" s="196">
        <v>0</v>
      </c>
      <c r="U47" s="196">
        <v>24.68</v>
      </c>
      <c r="V47" s="196">
        <v>5.35</v>
      </c>
      <c r="W47" s="196">
        <v>10.26</v>
      </c>
      <c r="X47" s="196">
        <v>43.47</v>
      </c>
      <c r="Y47" s="196">
        <v>0</v>
      </c>
      <c r="Z47">
        <v>0</v>
      </c>
      <c r="AA47" s="196">
        <v>11.2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69.61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74.61</v>
      </c>
      <c r="AQ47" s="196">
        <v>26.57</v>
      </c>
      <c r="AR47" s="196">
        <v>23.7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8.99</v>
      </c>
      <c r="L48" s="196">
        <v>268.91000000000003</v>
      </c>
      <c r="M48" s="196">
        <v>27.11</v>
      </c>
      <c r="N48" s="196">
        <v>34.799999999999997</v>
      </c>
      <c r="O48" s="196">
        <v>0</v>
      </c>
      <c r="P48" s="196">
        <v>37</v>
      </c>
      <c r="Q48" s="196">
        <v>0</v>
      </c>
      <c r="R48" s="196">
        <v>12.5</v>
      </c>
      <c r="S48" s="196">
        <v>7.78</v>
      </c>
      <c r="T48" s="196">
        <v>0</v>
      </c>
      <c r="U48" s="196">
        <v>24.68</v>
      </c>
      <c r="V48" s="196">
        <v>5.35</v>
      </c>
      <c r="W48" s="196">
        <v>10.26</v>
      </c>
      <c r="X48" s="196">
        <v>43.47</v>
      </c>
      <c r="Y48" s="196">
        <v>0</v>
      </c>
      <c r="Z48">
        <v>0</v>
      </c>
      <c r="AA48" s="196">
        <v>11.2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69.61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74.61</v>
      </c>
      <c r="AQ48" s="196">
        <v>26.57</v>
      </c>
      <c r="AR48" s="196">
        <v>23.7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8.99</v>
      </c>
      <c r="L49" s="196">
        <v>268.91000000000003</v>
      </c>
      <c r="M49" s="196">
        <v>27.11</v>
      </c>
      <c r="N49" s="196">
        <v>34.799999999999997</v>
      </c>
      <c r="O49" s="196">
        <v>0</v>
      </c>
      <c r="P49" s="196">
        <v>37</v>
      </c>
      <c r="Q49" s="196">
        <v>0</v>
      </c>
      <c r="R49" s="196">
        <v>12.5</v>
      </c>
      <c r="S49" s="196">
        <v>7.78</v>
      </c>
      <c r="T49" s="196">
        <v>0</v>
      </c>
      <c r="U49" s="196">
        <v>24.68</v>
      </c>
      <c r="V49" s="196">
        <v>5.35</v>
      </c>
      <c r="W49" s="196">
        <v>10.26</v>
      </c>
      <c r="X49" s="196">
        <v>43.47</v>
      </c>
      <c r="Y49" s="196">
        <v>0</v>
      </c>
      <c r="Z49">
        <v>0</v>
      </c>
      <c r="AA49" s="196">
        <v>11.2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56.48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74.61</v>
      </c>
      <c r="AQ49" s="196">
        <v>26.57</v>
      </c>
      <c r="AR49" s="196">
        <v>23.7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8.99</v>
      </c>
      <c r="L50" s="196">
        <v>268.91000000000003</v>
      </c>
      <c r="M50" s="196">
        <v>27.11</v>
      </c>
      <c r="N50" s="196">
        <v>34.799999999999997</v>
      </c>
      <c r="O50" s="196">
        <v>0</v>
      </c>
      <c r="P50" s="196">
        <v>37</v>
      </c>
      <c r="Q50" s="196">
        <v>0</v>
      </c>
      <c r="R50" s="196">
        <v>12.5</v>
      </c>
      <c r="S50" s="196">
        <v>7.78</v>
      </c>
      <c r="T50" s="196">
        <v>0</v>
      </c>
      <c r="U50" s="196">
        <v>24.68</v>
      </c>
      <c r="V50" s="196">
        <v>5.35</v>
      </c>
      <c r="W50" s="196">
        <v>10.26</v>
      </c>
      <c r="X50" s="196">
        <v>43.47</v>
      </c>
      <c r="Y50" s="196">
        <v>0</v>
      </c>
      <c r="Z50">
        <v>0</v>
      </c>
      <c r="AA50" s="196">
        <v>11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56.48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74.61</v>
      </c>
      <c r="AQ50" s="196">
        <v>26.57</v>
      </c>
      <c r="AR50" s="196">
        <v>23.7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8.99</v>
      </c>
      <c r="L51" s="196">
        <v>240.1</v>
      </c>
      <c r="M51" s="196">
        <v>27.11</v>
      </c>
      <c r="N51" s="196">
        <v>34.799999999999997</v>
      </c>
      <c r="O51" s="196">
        <v>0</v>
      </c>
      <c r="P51" s="196">
        <v>37</v>
      </c>
      <c r="Q51" s="196">
        <v>0</v>
      </c>
      <c r="R51" s="196">
        <v>12.5</v>
      </c>
      <c r="S51" s="196">
        <v>7.78</v>
      </c>
      <c r="T51" s="196">
        <v>0</v>
      </c>
      <c r="U51" s="196">
        <v>24.68</v>
      </c>
      <c r="V51" s="196">
        <v>5.35</v>
      </c>
      <c r="W51" s="196">
        <v>10.26</v>
      </c>
      <c r="X51" s="196">
        <v>43.47</v>
      </c>
      <c r="Y51" s="196">
        <v>0</v>
      </c>
      <c r="Z51">
        <v>0</v>
      </c>
      <c r="AA51" s="196">
        <v>11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55.85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74.61</v>
      </c>
      <c r="AQ51" s="196">
        <v>26.57</v>
      </c>
      <c r="AR51" s="196">
        <v>23.7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8.99</v>
      </c>
      <c r="L52" s="196">
        <v>230.5</v>
      </c>
      <c r="M52" s="196">
        <v>27.11</v>
      </c>
      <c r="N52" s="196">
        <v>34.799999999999997</v>
      </c>
      <c r="O52" s="196">
        <v>0</v>
      </c>
      <c r="P52" s="196">
        <v>37</v>
      </c>
      <c r="Q52" s="196">
        <v>0</v>
      </c>
      <c r="R52" s="196">
        <v>12.5</v>
      </c>
      <c r="S52" s="196">
        <v>7.78</v>
      </c>
      <c r="T52" s="196">
        <v>0</v>
      </c>
      <c r="U52" s="196">
        <v>24.68</v>
      </c>
      <c r="V52" s="196">
        <v>5.35</v>
      </c>
      <c r="W52" s="196">
        <v>10.26</v>
      </c>
      <c r="X52" s="196">
        <v>43.47</v>
      </c>
      <c r="Y52" s="196">
        <v>0</v>
      </c>
      <c r="Z52">
        <v>0</v>
      </c>
      <c r="AA52" s="196">
        <v>11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55.85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74.61</v>
      </c>
      <c r="AQ52" s="196">
        <v>26.57</v>
      </c>
      <c r="AR52" s="196">
        <v>23.7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8.99</v>
      </c>
      <c r="L53" s="196">
        <v>203.61</v>
      </c>
      <c r="M53" s="196">
        <v>27.11</v>
      </c>
      <c r="N53" s="196">
        <v>34.799999999999997</v>
      </c>
      <c r="O53" s="196">
        <v>0</v>
      </c>
      <c r="P53" s="196">
        <v>37</v>
      </c>
      <c r="Q53" s="196">
        <v>0</v>
      </c>
      <c r="R53" s="196">
        <v>12.5</v>
      </c>
      <c r="S53" s="196">
        <v>7.78</v>
      </c>
      <c r="T53" s="196">
        <v>0</v>
      </c>
      <c r="U53" s="196">
        <v>24.68</v>
      </c>
      <c r="V53" s="196">
        <v>5.35</v>
      </c>
      <c r="W53" s="196">
        <v>10.26</v>
      </c>
      <c r="X53" s="196">
        <v>43.47</v>
      </c>
      <c r="Y53" s="196">
        <v>0</v>
      </c>
      <c r="Z53">
        <v>0</v>
      </c>
      <c r="AA53" s="196">
        <v>11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57.48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74.61</v>
      </c>
      <c r="AQ53" s="196">
        <v>26.57</v>
      </c>
      <c r="AR53" s="196">
        <v>23.7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8.99</v>
      </c>
      <c r="L54" s="196">
        <v>203.61</v>
      </c>
      <c r="M54" s="196">
        <v>27.11</v>
      </c>
      <c r="N54" s="196">
        <v>34.799999999999997</v>
      </c>
      <c r="O54" s="196">
        <v>0</v>
      </c>
      <c r="P54" s="196">
        <v>37</v>
      </c>
      <c r="Q54" s="196">
        <v>0</v>
      </c>
      <c r="R54" s="196">
        <v>12.5</v>
      </c>
      <c r="S54" s="196">
        <v>7.78</v>
      </c>
      <c r="T54" s="196">
        <v>0</v>
      </c>
      <c r="U54" s="196">
        <v>24.68</v>
      </c>
      <c r="V54" s="196">
        <v>5.35</v>
      </c>
      <c r="W54" s="196">
        <v>10.26</v>
      </c>
      <c r="X54" s="196">
        <v>43.47</v>
      </c>
      <c r="Y54" s="196">
        <v>0</v>
      </c>
      <c r="Z54">
        <v>0</v>
      </c>
      <c r="AA54" s="196">
        <v>11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57.48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74.61</v>
      </c>
      <c r="AQ54" s="196">
        <v>26.57</v>
      </c>
      <c r="AR54" s="196">
        <v>23.7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1.92</v>
      </c>
      <c r="L55" s="196">
        <v>203.61</v>
      </c>
      <c r="M55" s="196">
        <v>27.11</v>
      </c>
      <c r="N55" s="196">
        <v>34.799999999999997</v>
      </c>
      <c r="O55" s="196">
        <v>0</v>
      </c>
      <c r="P55" s="196">
        <v>37</v>
      </c>
      <c r="Q55" s="196">
        <v>0</v>
      </c>
      <c r="R55" s="196">
        <v>4.8</v>
      </c>
      <c r="S55" s="196">
        <v>2.88</v>
      </c>
      <c r="T55" s="196">
        <v>0</v>
      </c>
      <c r="U55" s="196">
        <v>24.68</v>
      </c>
      <c r="V55" s="196">
        <v>0.96</v>
      </c>
      <c r="W55" s="196">
        <v>10.26</v>
      </c>
      <c r="X55" s="196">
        <v>43.47</v>
      </c>
      <c r="Y55" s="196">
        <v>0</v>
      </c>
      <c r="Z55">
        <v>0</v>
      </c>
      <c r="AA55" s="196">
        <v>11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57.48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74.61</v>
      </c>
      <c r="AQ55" s="196">
        <v>7.68</v>
      </c>
      <c r="AR55" s="196">
        <v>23.7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1.92</v>
      </c>
      <c r="L56" s="196">
        <v>203.61</v>
      </c>
      <c r="M56" s="196">
        <v>27.11</v>
      </c>
      <c r="N56" s="196">
        <v>34.799999999999997</v>
      </c>
      <c r="O56" s="196">
        <v>0</v>
      </c>
      <c r="P56" s="196">
        <v>37</v>
      </c>
      <c r="Q56" s="196">
        <v>0</v>
      </c>
      <c r="R56" s="196">
        <v>4.8</v>
      </c>
      <c r="S56" s="196">
        <v>2.88</v>
      </c>
      <c r="T56" s="196">
        <v>0</v>
      </c>
      <c r="U56" s="196">
        <v>24.68</v>
      </c>
      <c r="V56" s="196">
        <v>0.96</v>
      </c>
      <c r="W56" s="196">
        <v>10.26</v>
      </c>
      <c r="X56" s="196">
        <v>43.47</v>
      </c>
      <c r="Y56" s="196">
        <v>0</v>
      </c>
      <c r="Z56">
        <v>0</v>
      </c>
      <c r="AA56" s="196">
        <v>11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57.48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74.61</v>
      </c>
      <c r="AQ56" s="196">
        <v>7.68</v>
      </c>
      <c r="AR56" s="196">
        <v>23.7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1.92</v>
      </c>
      <c r="L57" s="196">
        <v>203.61</v>
      </c>
      <c r="M57" s="196">
        <v>27.11</v>
      </c>
      <c r="N57" s="196">
        <v>34.799999999999997</v>
      </c>
      <c r="O57" s="196">
        <v>0</v>
      </c>
      <c r="P57" s="196">
        <v>37</v>
      </c>
      <c r="Q57" s="196">
        <v>0</v>
      </c>
      <c r="R57" s="196">
        <v>4.8</v>
      </c>
      <c r="S57" s="196">
        <v>2.88</v>
      </c>
      <c r="T57" s="196">
        <v>0</v>
      </c>
      <c r="U57" s="196">
        <v>24.68</v>
      </c>
      <c r="V57" s="196">
        <v>0.96</v>
      </c>
      <c r="W57" s="196">
        <v>10.26</v>
      </c>
      <c r="X57" s="196">
        <v>43.47</v>
      </c>
      <c r="Y57" s="196">
        <v>0</v>
      </c>
      <c r="Z57">
        <v>0</v>
      </c>
      <c r="AA57" s="196">
        <v>11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57.48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74.61</v>
      </c>
      <c r="AQ57" s="196">
        <v>7.68</v>
      </c>
      <c r="AR57" s="196">
        <v>23.7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1.92</v>
      </c>
      <c r="L58" s="196">
        <v>203.61</v>
      </c>
      <c r="M58" s="196">
        <v>27.11</v>
      </c>
      <c r="N58" s="196">
        <v>34.799999999999997</v>
      </c>
      <c r="O58" s="196">
        <v>0</v>
      </c>
      <c r="P58" s="196">
        <v>37</v>
      </c>
      <c r="Q58" s="196">
        <v>0</v>
      </c>
      <c r="R58" s="196">
        <v>4.8</v>
      </c>
      <c r="S58" s="196">
        <v>2.88</v>
      </c>
      <c r="T58" s="196">
        <v>0</v>
      </c>
      <c r="U58" s="196">
        <v>24.68</v>
      </c>
      <c r="V58" s="196">
        <v>0.96</v>
      </c>
      <c r="W58" s="196">
        <v>10.26</v>
      </c>
      <c r="X58" s="196">
        <v>43.47</v>
      </c>
      <c r="Y58" s="196">
        <v>0</v>
      </c>
      <c r="Z58">
        <v>0</v>
      </c>
      <c r="AA58" s="196">
        <v>11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57.48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74.61</v>
      </c>
      <c r="AQ58" s="196">
        <v>7.68</v>
      </c>
      <c r="AR58" s="196">
        <v>23.7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1.92</v>
      </c>
      <c r="L59" s="196">
        <v>203.61</v>
      </c>
      <c r="M59" s="196">
        <v>27.11</v>
      </c>
      <c r="N59" s="196">
        <v>34.799999999999997</v>
      </c>
      <c r="O59" s="196">
        <v>0</v>
      </c>
      <c r="P59" s="196">
        <v>37</v>
      </c>
      <c r="Q59" s="196">
        <v>0</v>
      </c>
      <c r="R59" s="196">
        <v>4.8</v>
      </c>
      <c r="S59" s="196">
        <v>2.88</v>
      </c>
      <c r="T59" s="196">
        <v>0</v>
      </c>
      <c r="U59" s="196">
        <v>24.68</v>
      </c>
      <c r="V59" s="196">
        <v>0.96</v>
      </c>
      <c r="W59" s="196">
        <v>10.26</v>
      </c>
      <c r="X59" s="196">
        <v>43.47</v>
      </c>
      <c r="Y59" s="196">
        <v>0</v>
      </c>
      <c r="Z59">
        <v>0</v>
      </c>
      <c r="AA59" s="196">
        <v>11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57.48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74.61</v>
      </c>
      <c r="AQ59" s="196">
        <v>7.68</v>
      </c>
      <c r="AR59" s="196">
        <v>23.7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1.92</v>
      </c>
      <c r="L60" s="196">
        <v>203.61</v>
      </c>
      <c r="M60" s="196">
        <v>27.11</v>
      </c>
      <c r="N60" s="196">
        <v>34.799999999999997</v>
      </c>
      <c r="O60" s="196">
        <v>0</v>
      </c>
      <c r="P60" s="196">
        <v>37</v>
      </c>
      <c r="Q60" s="196">
        <v>0</v>
      </c>
      <c r="R60" s="196">
        <v>12.5</v>
      </c>
      <c r="S60" s="196">
        <v>2.88</v>
      </c>
      <c r="T60" s="196">
        <v>0</v>
      </c>
      <c r="U60" s="196">
        <v>24.68</v>
      </c>
      <c r="V60" s="196">
        <v>5.35</v>
      </c>
      <c r="W60" s="196">
        <v>10.26</v>
      </c>
      <c r="X60" s="196">
        <v>43.47</v>
      </c>
      <c r="Y60" s="196">
        <v>0</v>
      </c>
      <c r="Z60">
        <v>0</v>
      </c>
      <c r="AA60" s="196">
        <v>11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57.48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74.61</v>
      </c>
      <c r="AQ60" s="196">
        <v>7.68</v>
      </c>
      <c r="AR60" s="196">
        <v>23.7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1.92</v>
      </c>
      <c r="L61" s="196">
        <v>203.61</v>
      </c>
      <c r="M61" s="196">
        <v>27.11</v>
      </c>
      <c r="N61" s="196">
        <v>34.799999999999997</v>
      </c>
      <c r="O61" s="196">
        <v>0</v>
      </c>
      <c r="P61" s="196">
        <v>37</v>
      </c>
      <c r="Q61" s="196">
        <v>0</v>
      </c>
      <c r="R61" s="196">
        <v>12.5</v>
      </c>
      <c r="S61" s="196">
        <v>2.88</v>
      </c>
      <c r="T61" s="196">
        <v>0</v>
      </c>
      <c r="U61" s="196">
        <v>24.68</v>
      </c>
      <c r="V61" s="196">
        <v>5.35</v>
      </c>
      <c r="W61" s="196">
        <v>10.26</v>
      </c>
      <c r="X61" s="196">
        <v>43.47</v>
      </c>
      <c r="Y61" s="196">
        <v>0</v>
      </c>
      <c r="Z61">
        <v>0</v>
      </c>
      <c r="AA61" s="196">
        <v>11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57.48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74.61</v>
      </c>
      <c r="AQ61" s="196">
        <v>26.57</v>
      </c>
      <c r="AR61" s="196">
        <v>23.7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1.92</v>
      </c>
      <c r="L62" s="196">
        <v>203.61</v>
      </c>
      <c r="M62" s="196">
        <v>27.11</v>
      </c>
      <c r="N62" s="196">
        <v>34.799999999999997</v>
      </c>
      <c r="O62" s="196">
        <v>0</v>
      </c>
      <c r="P62" s="196">
        <v>37</v>
      </c>
      <c r="Q62" s="196">
        <v>0</v>
      </c>
      <c r="R62" s="196">
        <v>12.5</v>
      </c>
      <c r="S62" s="196">
        <v>2.88</v>
      </c>
      <c r="T62" s="196">
        <v>0</v>
      </c>
      <c r="U62" s="196">
        <v>24.68</v>
      </c>
      <c r="V62" s="196">
        <v>5.35</v>
      </c>
      <c r="W62" s="196">
        <v>10.26</v>
      </c>
      <c r="X62" s="196">
        <v>43.47</v>
      </c>
      <c r="Y62" s="196">
        <v>0</v>
      </c>
      <c r="Z62">
        <v>0</v>
      </c>
      <c r="AA62" s="196">
        <v>11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57.48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74.61</v>
      </c>
      <c r="AQ62" s="196">
        <v>26.57</v>
      </c>
      <c r="AR62" s="196">
        <v>23.7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1.92</v>
      </c>
      <c r="L63" s="196">
        <v>203.61</v>
      </c>
      <c r="M63" s="196">
        <v>27.11</v>
      </c>
      <c r="N63" s="196">
        <v>34.799999999999997</v>
      </c>
      <c r="O63" s="196">
        <v>0</v>
      </c>
      <c r="P63" s="196">
        <v>37</v>
      </c>
      <c r="Q63" s="196">
        <v>0</v>
      </c>
      <c r="R63" s="196">
        <v>12.5</v>
      </c>
      <c r="S63" s="196">
        <v>2.88</v>
      </c>
      <c r="T63" s="196">
        <v>0</v>
      </c>
      <c r="U63" s="196">
        <v>24.68</v>
      </c>
      <c r="V63" s="196">
        <v>5.35</v>
      </c>
      <c r="W63" s="196">
        <v>10.26</v>
      </c>
      <c r="X63" s="196">
        <v>43.47</v>
      </c>
      <c r="Y63" s="196">
        <v>0</v>
      </c>
      <c r="Z63">
        <v>0</v>
      </c>
      <c r="AA63" s="196">
        <v>11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57.48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74.61</v>
      </c>
      <c r="AQ63" s="196">
        <v>26.57</v>
      </c>
      <c r="AR63" s="196">
        <v>23.7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1.92</v>
      </c>
      <c r="L64" s="196">
        <v>203.61</v>
      </c>
      <c r="M64" s="196">
        <v>27.11</v>
      </c>
      <c r="N64" s="196">
        <v>34.799999999999997</v>
      </c>
      <c r="O64" s="196">
        <v>0</v>
      </c>
      <c r="P64" s="196">
        <v>37</v>
      </c>
      <c r="Q64" s="196">
        <v>0</v>
      </c>
      <c r="R64" s="196">
        <v>12.5</v>
      </c>
      <c r="S64" s="196">
        <v>2.88</v>
      </c>
      <c r="T64" s="196">
        <v>0</v>
      </c>
      <c r="U64" s="196">
        <v>24.68</v>
      </c>
      <c r="V64" s="196">
        <v>5.35</v>
      </c>
      <c r="W64" s="196">
        <v>10.26</v>
      </c>
      <c r="X64" s="196">
        <v>43.47</v>
      </c>
      <c r="Y64" s="196">
        <v>0</v>
      </c>
      <c r="Z64">
        <v>0</v>
      </c>
      <c r="AA64" s="196">
        <v>11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57.48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74.61</v>
      </c>
      <c r="AQ64" s="196">
        <v>26.57</v>
      </c>
      <c r="AR64" s="196">
        <v>23.7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1.92</v>
      </c>
      <c r="L65" s="196">
        <v>203.61</v>
      </c>
      <c r="M65" s="196">
        <v>27.11</v>
      </c>
      <c r="N65" s="196">
        <v>34.799999999999997</v>
      </c>
      <c r="O65" s="196">
        <v>0</v>
      </c>
      <c r="P65" s="196">
        <v>37</v>
      </c>
      <c r="Q65" s="196">
        <v>0</v>
      </c>
      <c r="R65" s="196">
        <v>12.5</v>
      </c>
      <c r="S65" s="196">
        <v>2.88</v>
      </c>
      <c r="T65" s="196">
        <v>0</v>
      </c>
      <c r="U65" s="196">
        <v>24.68</v>
      </c>
      <c r="V65" s="196">
        <v>5.35</v>
      </c>
      <c r="W65" s="196">
        <v>10.26</v>
      </c>
      <c r="X65" s="196">
        <v>43.47</v>
      </c>
      <c r="Y65" s="196">
        <v>0</v>
      </c>
      <c r="Z65">
        <v>0</v>
      </c>
      <c r="AA65" s="196">
        <v>11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58.71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74.61</v>
      </c>
      <c r="AQ65" s="196">
        <v>26.57</v>
      </c>
      <c r="AR65" s="196">
        <v>23.7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1.92</v>
      </c>
      <c r="L66" s="196">
        <v>203.61</v>
      </c>
      <c r="M66" s="196">
        <v>27.11</v>
      </c>
      <c r="N66" s="196">
        <v>34.799999999999997</v>
      </c>
      <c r="O66" s="196">
        <v>0</v>
      </c>
      <c r="P66" s="196">
        <v>37</v>
      </c>
      <c r="Q66" s="196">
        <v>0</v>
      </c>
      <c r="R66" s="196">
        <v>12.5</v>
      </c>
      <c r="S66" s="196">
        <v>2.88</v>
      </c>
      <c r="T66" s="196">
        <v>0</v>
      </c>
      <c r="U66" s="196">
        <v>24.68</v>
      </c>
      <c r="V66" s="196">
        <v>5.35</v>
      </c>
      <c r="W66" s="196">
        <v>10.26</v>
      </c>
      <c r="X66" s="196">
        <v>43.47</v>
      </c>
      <c r="Y66" s="196">
        <v>0</v>
      </c>
      <c r="Z66">
        <v>0</v>
      </c>
      <c r="AA66" s="196">
        <v>11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58.71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74.61</v>
      </c>
      <c r="AQ66" s="196">
        <v>26.57</v>
      </c>
      <c r="AR66" s="196">
        <v>23.7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1.92</v>
      </c>
      <c r="L67" s="196">
        <v>220.89</v>
      </c>
      <c r="M67" s="196">
        <v>27.11</v>
      </c>
      <c r="N67" s="196">
        <v>34.799999999999997</v>
      </c>
      <c r="O67" s="196">
        <v>0</v>
      </c>
      <c r="P67" s="196">
        <v>37</v>
      </c>
      <c r="Q67" s="196">
        <v>0</v>
      </c>
      <c r="R67" s="196">
        <v>12.5</v>
      </c>
      <c r="S67" s="196">
        <v>2.88</v>
      </c>
      <c r="T67" s="196">
        <v>0</v>
      </c>
      <c r="U67" s="196">
        <v>24.68</v>
      </c>
      <c r="V67" s="196">
        <v>5.35</v>
      </c>
      <c r="W67" s="196">
        <v>10.26</v>
      </c>
      <c r="X67" s="196">
        <v>43.47</v>
      </c>
      <c r="Y67" s="196">
        <v>0</v>
      </c>
      <c r="Z67">
        <v>0</v>
      </c>
      <c r="AA67" s="196">
        <v>11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57.92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74.61</v>
      </c>
      <c r="AQ67" s="196">
        <v>26.57</v>
      </c>
      <c r="AR67" s="196">
        <v>22.81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1.92</v>
      </c>
      <c r="L68" s="196">
        <v>240.1</v>
      </c>
      <c r="M68" s="196">
        <v>27.11</v>
      </c>
      <c r="N68" s="196">
        <v>34.799999999999997</v>
      </c>
      <c r="O68" s="196">
        <v>0</v>
      </c>
      <c r="P68" s="196">
        <v>37</v>
      </c>
      <c r="Q68" s="196">
        <v>0</v>
      </c>
      <c r="R68" s="196">
        <v>12.5</v>
      </c>
      <c r="S68" s="196">
        <v>2.88</v>
      </c>
      <c r="T68" s="196">
        <v>0</v>
      </c>
      <c r="U68" s="196">
        <v>24.68</v>
      </c>
      <c r="V68" s="196">
        <v>5.35</v>
      </c>
      <c r="W68" s="196">
        <v>10.26</v>
      </c>
      <c r="X68" s="196">
        <v>43.47</v>
      </c>
      <c r="Y68" s="196">
        <v>0</v>
      </c>
      <c r="Z68">
        <v>0</v>
      </c>
      <c r="AA68" s="196">
        <v>11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56.48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74.61</v>
      </c>
      <c r="AQ68" s="196">
        <v>26.57</v>
      </c>
      <c r="AR68" s="196">
        <v>20.03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1.92</v>
      </c>
      <c r="L69" s="196">
        <v>288.12</v>
      </c>
      <c r="M69" s="196">
        <v>27.11</v>
      </c>
      <c r="N69" s="196">
        <v>34.799999999999997</v>
      </c>
      <c r="O69" s="196">
        <v>0</v>
      </c>
      <c r="P69" s="196">
        <v>37</v>
      </c>
      <c r="Q69" s="196">
        <v>0</v>
      </c>
      <c r="R69" s="196">
        <v>12.5</v>
      </c>
      <c r="S69" s="196">
        <v>2.88</v>
      </c>
      <c r="T69" s="196">
        <v>0</v>
      </c>
      <c r="U69" s="196">
        <v>24.68</v>
      </c>
      <c r="V69" s="196">
        <v>5.35</v>
      </c>
      <c r="W69" s="196">
        <v>10.26</v>
      </c>
      <c r="X69" s="196">
        <v>43.47</v>
      </c>
      <c r="Y69" s="196">
        <v>0</v>
      </c>
      <c r="Z69">
        <v>0</v>
      </c>
      <c r="AA69" s="196">
        <v>11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56.48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74.61</v>
      </c>
      <c r="AQ69" s="196">
        <v>26.57</v>
      </c>
      <c r="AR69" s="196">
        <v>12.21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1.92</v>
      </c>
      <c r="L70" s="196">
        <v>326.52999999999997</v>
      </c>
      <c r="M70" s="196">
        <v>27.11</v>
      </c>
      <c r="N70" s="196">
        <v>34.799999999999997</v>
      </c>
      <c r="O70" s="196">
        <v>0</v>
      </c>
      <c r="P70" s="196">
        <v>37</v>
      </c>
      <c r="Q70" s="196">
        <v>0</v>
      </c>
      <c r="R70" s="196">
        <v>12.5</v>
      </c>
      <c r="S70" s="196">
        <v>2.88</v>
      </c>
      <c r="T70" s="196">
        <v>0</v>
      </c>
      <c r="U70" s="196">
        <v>24.68</v>
      </c>
      <c r="V70" s="196">
        <v>5.35</v>
      </c>
      <c r="W70" s="196">
        <v>10.26</v>
      </c>
      <c r="X70" s="196">
        <v>43.47</v>
      </c>
      <c r="Y70" s="196">
        <v>0</v>
      </c>
      <c r="Z70">
        <v>0</v>
      </c>
      <c r="AA70" s="196">
        <v>11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56.48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74.61</v>
      </c>
      <c r="AQ70" s="196">
        <v>7.68</v>
      </c>
      <c r="AR70" s="196">
        <v>5.22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8.98</v>
      </c>
      <c r="L71" s="196">
        <v>370.39</v>
      </c>
      <c r="M71" s="196">
        <v>27.11</v>
      </c>
      <c r="N71" s="196">
        <v>34.799999999999997</v>
      </c>
      <c r="O71" s="196">
        <v>0</v>
      </c>
      <c r="P71" s="196">
        <v>37</v>
      </c>
      <c r="Q71" s="196">
        <v>0</v>
      </c>
      <c r="R71" s="196">
        <v>12.5</v>
      </c>
      <c r="S71" s="196">
        <v>7.78</v>
      </c>
      <c r="T71" s="196">
        <v>0</v>
      </c>
      <c r="U71" s="196">
        <v>24.68</v>
      </c>
      <c r="V71" s="196">
        <v>5.35</v>
      </c>
      <c r="W71" s="196">
        <v>10.26</v>
      </c>
      <c r="X71" s="196">
        <v>43.47</v>
      </c>
      <c r="Y71" s="196">
        <v>0</v>
      </c>
      <c r="Z71">
        <v>0</v>
      </c>
      <c r="AA71" s="196">
        <v>11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69.61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74.61</v>
      </c>
      <c r="AQ71" s="196">
        <v>26.57</v>
      </c>
      <c r="AR71" s="196">
        <v>1.56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8.98</v>
      </c>
      <c r="L72" s="196">
        <v>370.39</v>
      </c>
      <c r="M72" s="196">
        <v>27.11</v>
      </c>
      <c r="N72" s="196">
        <v>34.799999999999997</v>
      </c>
      <c r="O72" s="196">
        <v>0</v>
      </c>
      <c r="P72" s="196">
        <v>37</v>
      </c>
      <c r="Q72" s="196">
        <v>0</v>
      </c>
      <c r="R72" s="196">
        <v>12.5</v>
      </c>
      <c r="S72" s="196">
        <v>7.78</v>
      </c>
      <c r="T72" s="196">
        <v>0</v>
      </c>
      <c r="U72" s="196">
        <v>24.68</v>
      </c>
      <c r="V72" s="196">
        <v>5.35</v>
      </c>
      <c r="W72" s="196">
        <v>10.26</v>
      </c>
      <c r="X72" s="196">
        <v>43.47</v>
      </c>
      <c r="Y72" s="196">
        <v>0</v>
      </c>
      <c r="Z72">
        <v>0</v>
      </c>
      <c r="AA72" s="196">
        <v>11.2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69.61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74.61</v>
      </c>
      <c r="AQ72" s="196">
        <v>26.57</v>
      </c>
      <c r="AR72" s="196">
        <v>0.15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8.98</v>
      </c>
      <c r="L73" s="196">
        <v>370.39</v>
      </c>
      <c r="M73" s="196">
        <v>27.11</v>
      </c>
      <c r="N73" s="196">
        <v>34.799999999999997</v>
      </c>
      <c r="O73" s="196">
        <v>0</v>
      </c>
      <c r="P73" s="196">
        <v>37</v>
      </c>
      <c r="Q73" s="196">
        <v>0</v>
      </c>
      <c r="R73" s="196">
        <v>12.5</v>
      </c>
      <c r="S73" s="196">
        <v>7.78</v>
      </c>
      <c r="T73" s="196">
        <v>0</v>
      </c>
      <c r="U73" s="196">
        <v>24.68</v>
      </c>
      <c r="V73" s="196">
        <v>5.35</v>
      </c>
      <c r="W73" s="196">
        <v>10.26</v>
      </c>
      <c r="X73" s="196">
        <v>43.47</v>
      </c>
      <c r="Y73" s="196">
        <v>0</v>
      </c>
      <c r="Z73">
        <v>0</v>
      </c>
      <c r="AA73" s="196">
        <v>11.2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69.61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74.61</v>
      </c>
      <c r="AQ73" s="196">
        <v>26.57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8.98</v>
      </c>
      <c r="L74" s="196">
        <v>370.39</v>
      </c>
      <c r="M74" s="196">
        <v>27.11</v>
      </c>
      <c r="N74" s="196">
        <v>34.799999999999997</v>
      </c>
      <c r="O74" s="196">
        <v>0</v>
      </c>
      <c r="P74" s="196">
        <v>37</v>
      </c>
      <c r="Q74" s="196">
        <v>0</v>
      </c>
      <c r="R74" s="196">
        <v>12.5</v>
      </c>
      <c r="S74" s="196">
        <v>7.78</v>
      </c>
      <c r="T74" s="196">
        <v>0</v>
      </c>
      <c r="U74" s="196">
        <v>24.68</v>
      </c>
      <c r="V74" s="196">
        <v>5.35</v>
      </c>
      <c r="W74" s="196">
        <v>10.26</v>
      </c>
      <c r="X74" s="196">
        <v>43.47</v>
      </c>
      <c r="Y74" s="196">
        <v>0</v>
      </c>
      <c r="Z74">
        <v>0</v>
      </c>
      <c r="AA74" s="196">
        <v>11.2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69.61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74.61</v>
      </c>
      <c r="AQ74" s="196">
        <v>26.57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8.98</v>
      </c>
      <c r="L75" s="196">
        <v>370.39</v>
      </c>
      <c r="M75" s="196">
        <v>27.11</v>
      </c>
      <c r="N75" s="196">
        <v>34.799999999999997</v>
      </c>
      <c r="O75" s="196">
        <v>0</v>
      </c>
      <c r="P75" s="196">
        <v>37</v>
      </c>
      <c r="Q75" s="196">
        <v>0</v>
      </c>
      <c r="R75" s="196">
        <v>12.5</v>
      </c>
      <c r="S75" s="196">
        <v>7.78</v>
      </c>
      <c r="T75" s="196">
        <v>0</v>
      </c>
      <c r="U75" s="196">
        <v>24.68</v>
      </c>
      <c r="V75" s="196">
        <v>5.35</v>
      </c>
      <c r="W75" s="196">
        <v>10.26</v>
      </c>
      <c r="X75" s="196">
        <v>43.47</v>
      </c>
      <c r="Y75" s="196">
        <v>0</v>
      </c>
      <c r="Z75">
        <v>0</v>
      </c>
      <c r="AA75" s="196">
        <v>11.2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69.61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75.39</v>
      </c>
      <c r="AQ75" s="196">
        <v>26.57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8.98</v>
      </c>
      <c r="L76" s="196">
        <v>370.39</v>
      </c>
      <c r="M76" s="196">
        <v>27.11</v>
      </c>
      <c r="N76" s="196">
        <v>34.799999999999997</v>
      </c>
      <c r="O76" s="196">
        <v>0</v>
      </c>
      <c r="P76" s="196">
        <v>37</v>
      </c>
      <c r="Q76" s="196">
        <v>0</v>
      </c>
      <c r="R76" s="196">
        <v>12.5</v>
      </c>
      <c r="S76" s="196">
        <v>7.78</v>
      </c>
      <c r="T76" s="196">
        <v>0</v>
      </c>
      <c r="U76" s="196">
        <v>24.68</v>
      </c>
      <c r="V76" s="196">
        <v>5.35</v>
      </c>
      <c r="W76" s="196">
        <v>10.26</v>
      </c>
      <c r="X76" s="196">
        <v>43.47</v>
      </c>
      <c r="Y76" s="196">
        <v>0</v>
      </c>
      <c r="Z76">
        <v>0</v>
      </c>
      <c r="AA76" s="196">
        <v>11.2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69.61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75.39</v>
      </c>
      <c r="AQ76" s="196">
        <v>26.57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8.98</v>
      </c>
      <c r="L77" s="196">
        <v>370.39</v>
      </c>
      <c r="M77" s="196">
        <v>27.11</v>
      </c>
      <c r="N77" s="196">
        <v>34.799999999999997</v>
      </c>
      <c r="O77" s="196">
        <v>0</v>
      </c>
      <c r="P77" s="196">
        <v>37</v>
      </c>
      <c r="Q77" s="196">
        <v>0</v>
      </c>
      <c r="R77" s="196">
        <v>12.5</v>
      </c>
      <c r="S77" s="196">
        <v>7.78</v>
      </c>
      <c r="T77" s="196">
        <v>0</v>
      </c>
      <c r="U77" s="196">
        <v>24.68</v>
      </c>
      <c r="V77" s="196">
        <v>5.35</v>
      </c>
      <c r="W77" s="196">
        <v>10.26</v>
      </c>
      <c r="X77" s="196">
        <v>43.47</v>
      </c>
      <c r="Y77" s="196">
        <v>0</v>
      </c>
      <c r="Z77">
        <v>0</v>
      </c>
      <c r="AA77" s="196">
        <v>11.2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69.61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75.39</v>
      </c>
      <c r="AQ77" s="196">
        <v>26.57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8.98</v>
      </c>
      <c r="L78" s="196">
        <v>370.39</v>
      </c>
      <c r="M78" s="196">
        <v>27.11</v>
      </c>
      <c r="N78" s="196">
        <v>34.799999999999997</v>
      </c>
      <c r="O78" s="196">
        <v>0</v>
      </c>
      <c r="P78" s="196">
        <v>37</v>
      </c>
      <c r="Q78" s="196">
        <v>0</v>
      </c>
      <c r="R78" s="196">
        <v>12.5</v>
      </c>
      <c r="S78" s="196">
        <v>7.78</v>
      </c>
      <c r="T78" s="196">
        <v>0</v>
      </c>
      <c r="U78" s="196">
        <v>24.68</v>
      </c>
      <c r="V78" s="196">
        <v>5.35</v>
      </c>
      <c r="W78" s="196">
        <v>10.26</v>
      </c>
      <c r="X78" s="196">
        <v>43.47</v>
      </c>
      <c r="Y78" s="196">
        <v>0</v>
      </c>
      <c r="Z78">
        <v>0</v>
      </c>
      <c r="AA78" s="196">
        <v>11.2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69.61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75.39</v>
      </c>
      <c r="AQ78" s="196">
        <v>26.57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1.92</v>
      </c>
      <c r="L79" s="196">
        <v>326.52999999999997</v>
      </c>
      <c r="M79" s="196">
        <v>27.11</v>
      </c>
      <c r="N79" s="196">
        <v>34.799999999999997</v>
      </c>
      <c r="O79" s="196">
        <v>0</v>
      </c>
      <c r="P79" s="196">
        <v>37</v>
      </c>
      <c r="Q79" s="196">
        <v>0</v>
      </c>
      <c r="R79" s="196">
        <v>4.8</v>
      </c>
      <c r="S79" s="196">
        <v>2.88</v>
      </c>
      <c r="T79" s="196">
        <v>0</v>
      </c>
      <c r="U79" s="196">
        <v>24.68</v>
      </c>
      <c r="V79" s="196">
        <v>0.96</v>
      </c>
      <c r="W79" s="196">
        <v>10.26</v>
      </c>
      <c r="X79" s="196">
        <v>43.47</v>
      </c>
      <c r="Y79" s="196">
        <v>0</v>
      </c>
      <c r="Z79">
        <v>0</v>
      </c>
      <c r="AA79" s="196">
        <v>11.2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56.48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75.39</v>
      </c>
      <c r="AQ79" s="196">
        <v>7.68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8.99</v>
      </c>
      <c r="L80" s="196">
        <v>359.68</v>
      </c>
      <c r="M80" s="196">
        <v>27.11</v>
      </c>
      <c r="N80" s="196">
        <v>34.799999999999997</v>
      </c>
      <c r="O80" s="196">
        <v>0</v>
      </c>
      <c r="P80" s="196">
        <v>37</v>
      </c>
      <c r="Q80" s="196">
        <v>0</v>
      </c>
      <c r="R80" s="196">
        <v>12.5</v>
      </c>
      <c r="S80" s="196">
        <v>7.75</v>
      </c>
      <c r="T80" s="196">
        <v>0</v>
      </c>
      <c r="U80" s="196">
        <v>24.68</v>
      </c>
      <c r="V80" s="196">
        <v>5.35</v>
      </c>
      <c r="W80" s="196">
        <v>10.26</v>
      </c>
      <c r="X80" s="196">
        <v>43.47</v>
      </c>
      <c r="Y80" s="196">
        <v>0</v>
      </c>
      <c r="Z80">
        <v>0</v>
      </c>
      <c r="AA80" s="196">
        <v>11.2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56.48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75.39</v>
      </c>
      <c r="AQ80" s="196">
        <v>26.57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1.92</v>
      </c>
      <c r="L81" s="196">
        <v>312.04000000000002</v>
      </c>
      <c r="M81" s="196">
        <v>27.11</v>
      </c>
      <c r="N81" s="196">
        <v>34.799999999999997</v>
      </c>
      <c r="O81" s="196">
        <v>0</v>
      </c>
      <c r="P81" s="196">
        <v>37</v>
      </c>
      <c r="Q81" s="196">
        <v>0</v>
      </c>
      <c r="R81" s="196">
        <v>12.5</v>
      </c>
      <c r="S81" s="196">
        <v>3.54</v>
      </c>
      <c r="T81" s="196">
        <v>0</v>
      </c>
      <c r="U81" s="196">
        <v>24.68</v>
      </c>
      <c r="V81" s="196">
        <v>5.35</v>
      </c>
      <c r="W81" s="196">
        <v>10.26</v>
      </c>
      <c r="X81" s="196">
        <v>43.47</v>
      </c>
      <c r="Y81" s="196">
        <v>0</v>
      </c>
      <c r="Z81">
        <v>0</v>
      </c>
      <c r="AA81" s="196">
        <v>11.2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57.92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74.61</v>
      </c>
      <c r="AQ81" s="196">
        <v>26.57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1.92</v>
      </c>
      <c r="L82" s="196">
        <v>240.1</v>
      </c>
      <c r="M82" s="196">
        <v>27.11</v>
      </c>
      <c r="N82" s="196">
        <v>34.799999999999997</v>
      </c>
      <c r="O82" s="196">
        <v>0</v>
      </c>
      <c r="P82" s="196">
        <v>37</v>
      </c>
      <c r="Q82" s="196">
        <v>0</v>
      </c>
      <c r="R82" s="196">
        <v>12.5</v>
      </c>
      <c r="S82" s="196">
        <v>2.88</v>
      </c>
      <c r="T82" s="196">
        <v>0</v>
      </c>
      <c r="U82" s="196">
        <v>24.68</v>
      </c>
      <c r="V82" s="196">
        <v>5.35</v>
      </c>
      <c r="W82" s="196">
        <v>10.26</v>
      </c>
      <c r="X82" s="196">
        <v>43.47</v>
      </c>
      <c r="Y82" s="196">
        <v>0</v>
      </c>
      <c r="Z82">
        <v>0</v>
      </c>
      <c r="AA82" s="196">
        <v>11.2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57.92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74.61</v>
      </c>
      <c r="AQ82" s="196">
        <v>26.57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1.92</v>
      </c>
      <c r="L83" s="196">
        <v>211.29</v>
      </c>
      <c r="M83" s="196">
        <v>27.11</v>
      </c>
      <c r="N83" s="196">
        <v>34.799999999999997</v>
      </c>
      <c r="O83" s="196">
        <v>0</v>
      </c>
      <c r="P83" s="196">
        <v>37</v>
      </c>
      <c r="Q83" s="196">
        <v>0</v>
      </c>
      <c r="R83" s="196">
        <v>12.5</v>
      </c>
      <c r="S83" s="196">
        <v>2.88</v>
      </c>
      <c r="T83" s="196">
        <v>0</v>
      </c>
      <c r="U83" s="196">
        <v>24.68</v>
      </c>
      <c r="V83" s="196">
        <v>5.35</v>
      </c>
      <c r="W83" s="196">
        <v>10.26</v>
      </c>
      <c r="X83" s="196">
        <v>43.47</v>
      </c>
      <c r="Y83" s="196">
        <v>0</v>
      </c>
      <c r="Z83">
        <v>0</v>
      </c>
      <c r="AA83" s="196">
        <v>11.2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57.92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74.61</v>
      </c>
      <c r="AQ83" s="196">
        <v>26.57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1.92</v>
      </c>
      <c r="L84" s="196">
        <v>203.61</v>
      </c>
      <c r="M84" s="196">
        <v>27.11</v>
      </c>
      <c r="N84" s="196">
        <v>34.799999999999997</v>
      </c>
      <c r="O84" s="196">
        <v>0</v>
      </c>
      <c r="P84" s="196">
        <v>37</v>
      </c>
      <c r="Q84" s="196">
        <v>0</v>
      </c>
      <c r="R84" s="196">
        <v>12.5</v>
      </c>
      <c r="S84" s="196">
        <v>2.88</v>
      </c>
      <c r="T84" s="196">
        <v>0</v>
      </c>
      <c r="U84" s="196">
        <v>24.68</v>
      </c>
      <c r="V84" s="196">
        <v>5.35</v>
      </c>
      <c r="W84" s="196">
        <v>10.26</v>
      </c>
      <c r="X84" s="196">
        <v>43.47</v>
      </c>
      <c r="Y84" s="196">
        <v>0</v>
      </c>
      <c r="Z84">
        <v>0</v>
      </c>
      <c r="AA84" s="196">
        <v>11.51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57.92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74.61</v>
      </c>
      <c r="AQ84" s="196">
        <v>26.57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1.92</v>
      </c>
      <c r="L85" s="196">
        <v>203.61</v>
      </c>
      <c r="M85" s="196">
        <v>27.11</v>
      </c>
      <c r="N85" s="196">
        <v>34.799999999999997</v>
      </c>
      <c r="O85" s="196">
        <v>0</v>
      </c>
      <c r="P85" s="196">
        <v>37</v>
      </c>
      <c r="Q85" s="196">
        <v>0</v>
      </c>
      <c r="R85" s="196">
        <v>12.5</v>
      </c>
      <c r="S85" s="196">
        <v>2.88</v>
      </c>
      <c r="T85" s="196">
        <v>0</v>
      </c>
      <c r="U85" s="196">
        <v>24.68</v>
      </c>
      <c r="V85" s="196">
        <v>5.35</v>
      </c>
      <c r="W85" s="196">
        <v>10.26</v>
      </c>
      <c r="X85" s="196">
        <v>43.47</v>
      </c>
      <c r="Y85" s="196">
        <v>0</v>
      </c>
      <c r="Z85">
        <v>0</v>
      </c>
      <c r="AA85" s="196">
        <v>11.51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57.92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74.61</v>
      </c>
      <c r="AQ85" s="196">
        <v>26.57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1.92</v>
      </c>
      <c r="L86" s="196">
        <v>203.61</v>
      </c>
      <c r="M86" s="196">
        <v>27.11</v>
      </c>
      <c r="N86" s="196">
        <v>34.799999999999997</v>
      </c>
      <c r="O86" s="196">
        <v>0</v>
      </c>
      <c r="P86" s="196">
        <v>37</v>
      </c>
      <c r="Q86" s="196">
        <v>0</v>
      </c>
      <c r="R86" s="196">
        <v>12.5</v>
      </c>
      <c r="S86" s="196">
        <v>2.88</v>
      </c>
      <c r="T86" s="196">
        <v>0</v>
      </c>
      <c r="U86" s="196">
        <v>24.68</v>
      </c>
      <c r="V86" s="196">
        <v>5.35</v>
      </c>
      <c r="W86" s="196">
        <v>10.26</v>
      </c>
      <c r="X86" s="196">
        <v>43.47</v>
      </c>
      <c r="Y86" s="196">
        <v>0</v>
      </c>
      <c r="Z86">
        <v>0</v>
      </c>
      <c r="AA86" s="196">
        <v>11.51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57.92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74.61</v>
      </c>
      <c r="AQ86" s="196">
        <v>7.68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1.92</v>
      </c>
      <c r="L87" s="196">
        <v>203.61</v>
      </c>
      <c r="M87" s="196">
        <v>27.11</v>
      </c>
      <c r="N87" s="196">
        <v>34.799999999999997</v>
      </c>
      <c r="O87" s="196">
        <v>0</v>
      </c>
      <c r="P87" s="196">
        <v>37</v>
      </c>
      <c r="Q87" s="196">
        <v>0</v>
      </c>
      <c r="R87" s="196">
        <v>4.8</v>
      </c>
      <c r="S87" s="196">
        <v>2.88</v>
      </c>
      <c r="T87" s="196">
        <v>0</v>
      </c>
      <c r="U87" s="196">
        <v>24.68</v>
      </c>
      <c r="V87" s="196">
        <v>5.35</v>
      </c>
      <c r="W87" s="196">
        <v>10.26</v>
      </c>
      <c r="X87" s="196">
        <v>43.47</v>
      </c>
      <c r="Y87" s="196">
        <v>0</v>
      </c>
      <c r="Z87">
        <v>0</v>
      </c>
      <c r="AA87" s="196">
        <v>11.51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58.71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74.61</v>
      </c>
      <c r="AQ87" s="196">
        <v>7.68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1.92</v>
      </c>
      <c r="L88" s="196">
        <v>203.61</v>
      </c>
      <c r="M88" s="196">
        <v>27.11</v>
      </c>
      <c r="N88" s="196">
        <v>34.799999999999997</v>
      </c>
      <c r="O88" s="196">
        <v>0</v>
      </c>
      <c r="P88" s="196">
        <v>37</v>
      </c>
      <c r="Q88" s="196">
        <v>0</v>
      </c>
      <c r="R88" s="196">
        <v>4.8</v>
      </c>
      <c r="S88" s="196">
        <v>2.88</v>
      </c>
      <c r="T88" s="196">
        <v>0</v>
      </c>
      <c r="U88" s="196">
        <v>24.68</v>
      </c>
      <c r="V88" s="196">
        <v>5.35</v>
      </c>
      <c r="W88" s="196">
        <v>10.26</v>
      </c>
      <c r="X88" s="196">
        <v>43.47</v>
      </c>
      <c r="Y88" s="196">
        <v>0</v>
      </c>
      <c r="Z88">
        <v>0</v>
      </c>
      <c r="AA88" s="196">
        <v>11.51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58.71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74.61</v>
      </c>
      <c r="AQ88" s="196">
        <v>7.68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1.92</v>
      </c>
      <c r="L89" s="196">
        <v>203.61</v>
      </c>
      <c r="M89" s="196">
        <v>27.11</v>
      </c>
      <c r="N89" s="196">
        <v>34.799999999999997</v>
      </c>
      <c r="O89" s="196">
        <v>0</v>
      </c>
      <c r="P89" s="196">
        <v>37</v>
      </c>
      <c r="Q89" s="196">
        <v>0</v>
      </c>
      <c r="R89" s="196">
        <v>4.8</v>
      </c>
      <c r="S89" s="196">
        <v>2.88</v>
      </c>
      <c r="T89" s="196">
        <v>0</v>
      </c>
      <c r="U89" s="196">
        <v>24.68</v>
      </c>
      <c r="V89" s="196">
        <v>5.35</v>
      </c>
      <c r="W89" s="196">
        <v>10.26</v>
      </c>
      <c r="X89" s="196">
        <v>43.47</v>
      </c>
      <c r="Y89" s="196">
        <v>0</v>
      </c>
      <c r="Z89">
        <v>0</v>
      </c>
      <c r="AA89" s="196">
        <v>11.51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58.71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74.61</v>
      </c>
      <c r="AQ89" s="196">
        <v>7.68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1.92</v>
      </c>
      <c r="L90" s="196">
        <v>203.61</v>
      </c>
      <c r="M90" s="196">
        <v>27.11</v>
      </c>
      <c r="N90" s="196">
        <v>34.799999999999997</v>
      </c>
      <c r="O90" s="196">
        <v>0</v>
      </c>
      <c r="P90" s="196">
        <v>37</v>
      </c>
      <c r="Q90" s="196">
        <v>0</v>
      </c>
      <c r="R90" s="196">
        <v>4.8</v>
      </c>
      <c r="S90" s="196">
        <v>2.88</v>
      </c>
      <c r="T90" s="196">
        <v>0</v>
      </c>
      <c r="U90" s="196">
        <v>24.68</v>
      </c>
      <c r="V90" s="196">
        <v>5.35</v>
      </c>
      <c r="W90" s="196">
        <v>10.26</v>
      </c>
      <c r="X90" s="196">
        <v>43.47</v>
      </c>
      <c r="Y90" s="196">
        <v>0</v>
      </c>
      <c r="Z90">
        <v>0</v>
      </c>
      <c r="AA90" s="196">
        <v>11.51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58.71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74.61</v>
      </c>
      <c r="AQ90" s="196">
        <v>7.68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1.92</v>
      </c>
      <c r="L91" s="196">
        <v>203.61</v>
      </c>
      <c r="M91" s="196">
        <v>27.11</v>
      </c>
      <c r="N91" s="196">
        <v>34.799999999999997</v>
      </c>
      <c r="O91" s="196">
        <v>0</v>
      </c>
      <c r="P91" s="196">
        <v>37</v>
      </c>
      <c r="Q91" s="196">
        <v>0</v>
      </c>
      <c r="R91" s="196">
        <v>4.8</v>
      </c>
      <c r="S91" s="196">
        <v>2.88</v>
      </c>
      <c r="T91" s="196">
        <v>0</v>
      </c>
      <c r="U91" s="196">
        <v>24.68</v>
      </c>
      <c r="V91" s="196">
        <v>1</v>
      </c>
      <c r="W91" s="196">
        <v>10.26</v>
      </c>
      <c r="X91" s="196">
        <v>43.47</v>
      </c>
      <c r="Y91" s="196">
        <v>0</v>
      </c>
      <c r="Z91">
        <v>0</v>
      </c>
      <c r="AA91" s="196">
        <v>11.51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58.71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48.02</v>
      </c>
      <c r="AQ91" s="196">
        <v>7.68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1.92</v>
      </c>
      <c r="L92" s="196">
        <v>203.61</v>
      </c>
      <c r="M92" s="196">
        <v>27.11</v>
      </c>
      <c r="N92" s="196">
        <v>34.799999999999997</v>
      </c>
      <c r="O92" s="196">
        <v>0</v>
      </c>
      <c r="P92" s="196">
        <v>37</v>
      </c>
      <c r="Q92" s="196">
        <v>0</v>
      </c>
      <c r="R92" s="196">
        <v>4.8</v>
      </c>
      <c r="S92" s="196">
        <v>2.88</v>
      </c>
      <c r="T92" s="196">
        <v>0</v>
      </c>
      <c r="U92" s="196">
        <v>24.68</v>
      </c>
      <c r="V92" s="196">
        <v>0.96</v>
      </c>
      <c r="W92" s="196">
        <v>10.26</v>
      </c>
      <c r="X92" s="196">
        <v>43.47</v>
      </c>
      <c r="Y92" s="196">
        <v>0</v>
      </c>
      <c r="Z92">
        <v>0</v>
      </c>
      <c r="AA92" s="196">
        <v>11.51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58.71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48.02</v>
      </c>
      <c r="AQ92" s="196">
        <v>7.68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1.92</v>
      </c>
      <c r="L93" s="196">
        <v>203.61</v>
      </c>
      <c r="M93" s="196">
        <v>27.11</v>
      </c>
      <c r="N93" s="196">
        <v>34.799999999999997</v>
      </c>
      <c r="O93" s="196">
        <v>0</v>
      </c>
      <c r="P93" s="196">
        <v>37</v>
      </c>
      <c r="Q93" s="196">
        <v>0</v>
      </c>
      <c r="R93" s="196">
        <v>4.8</v>
      </c>
      <c r="S93" s="196">
        <v>2.88</v>
      </c>
      <c r="T93" s="196">
        <v>0</v>
      </c>
      <c r="U93" s="196">
        <v>24.68</v>
      </c>
      <c r="V93" s="196">
        <v>0.96</v>
      </c>
      <c r="W93" s="196">
        <v>10.26</v>
      </c>
      <c r="X93" s="196">
        <v>43.47</v>
      </c>
      <c r="Y93" s="196">
        <v>0</v>
      </c>
      <c r="Z93">
        <v>0</v>
      </c>
      <c r="AA93" s="196">
        <v>11.51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58.71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74.61</v>
      </c>
      <c r="AQ93" s="196">
        <v>7.68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1.92</v>
      </c>
      <c r="L94" s="196">
        <v>203.61</v>
      </c>
      <c r="M94" s="196">
        <v>27.11</v>
      </c>
      <c r="N94" s="196">
        <v>34.799999999999997</v>
      </c>
      <c r="O94" s="196">
        <v>0</v>
      </c>
      <c r="P94" s="196">
        <v>37</v>
      </c>
      <c r="Q94" s="196">
        <v>0</v>
      </c>
      <c r="R94" s="196">
        <v>4.8</v>
      </c>
      <c r="S94" s="196">
        <v>2.88</v>
      </c>
      <c r="T94" s="196">
        <v>0</v>
      </c>
      <c r="U94" s="196">
        <v>24.68</v>
      </c>
      <c r="V94" s="196">
        <v>0.96</v>
      </c>
      <c r="W94" s="196">
        <v>10.26</v>
      </c>
      <c r="X94" s="196">
        <v>43.47</v>
      </c>
      <c r="Y94" s="196">
        <v>0</v>
      </c>
      <c r="Z94">
        <v>0</v>
      </c>
      <c r="AA94" s="196">
        <v>11.51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58.71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48.02</v>
      </c>
      <c r="AQ94" s="196">
        <v>7.68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1.92</v>
      </c>
      <c r="L95" s="196">
        <v>203.61</v>
      </c>
      <c r="M95" s="196">
        <v>27.11</v>
      </c>
      <c r="N95" s="196">
        <v>34.799999999999997</v>
      </c>
      <c r="O95" s="196">
        <v>0</v>
      </c>
      <c r="P95" s="196">
        <v>37</v>
      </c>
      <c r="Q95" s="196">
        <v>0</v>
      </c>
      <c r="R95" s="196">
        <v>4.8</v>
      </c>
      <c r="S95" s="196">
        <v>2.88</v>
      </c>
      <c r="T95" s="196">
        <v>0</v>
      </c>
      <c r="U95" s="196">
        <v>24.68</v>
      </c>
      <c r="V95" s="196">
        <v>0.96</v>
      </c>
      <c r="W95" s="196">
        <v>10.26</v>
      </c>
      <c r="X95" s="196">
        <v>43.52</v>
      </c>
      <c r="Y95" s="196">
        <v>0</v>
      </c>
      <c r="Z95">
        <v>0</v>
      </c>
      <c r="AA95" s="196">
        <v>11.51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58.71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48.02</v>
      </c>
      <c r="AQ95" s="196">
        <v>7.68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1.92</v>
      </c>
      <c r="L96" s="196">
        <v>203.61</v>
      </c>
      <c r="M96" s="196">
        <v>27.11</v>
      </c>
      <c r="N96" s="196">
        <v>34.799999999999997</v>
      </c>
      <c r="O96" s="196">
        <v>0</v>
      </c>
      <c r="P96" s="196">
        <v>37</v>
      </c>
      <c r="Q96" s="196">
        <v>0</v>
      </c>
      <c r="R96" s="196">
        <v>4.8</v>
      </c>
      <c r="S96" s="196">
        <v>2.88</v>
      </c>
      <c r="T96" s="196">
        <v>0</v>
      </c>
      <c r="U96" s="196">
        <v>24.68</v>
      </c>
      <c r="V96" s="196">
        <v>0.96</v>
      </c>
      <c r="W96" s="196">
        <v>10.26</v>
      </c>
      <c r="X96" s="196">
        <v>43.47</v>
      </c>
      <c r="Y96" s="196">
        <v>0</v>
      </c>
      <c r="Z96">
        <v>0</v>
      </c>
      <c r="AA96" s="196">
        <v>11.51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58.71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19.21</v>
      </c>
      <c r="AQ96" s="196">
        <v>7.68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1.92</v>
      </c>
      <c r="L97" s="196">
        <v>203.61</v>
      </c>
      <c r="M97" s="196">
        <v>27.11</v>
      </c>
      <c r="N97" s="196">
        <v>34.799999999999997</v>
      </c>
      <c r="O97" s="196">
        <v>0</v>
      </c>
      <c r="P97" s="196">
        <v>37</v>
      </c>
      <c r="Q97" s="196">
        <v>0</v>
      </c>
      <c r="R97" s="196">
        <v>4.8</v>
      </c>
      <c r="S97" s="196">
        <v>2.88</v>
      </c>
      <c r="T97" s="196">
        <v>0</v>
      </c>
      <c r="U97" s="196">
        <v>24.68</v>
      </c>
      <c r="V97" s="196">
        <v>0.96</v>
      </c>
      <c r="W97" s="196">
        <v>4.8</v>
      </c>
      <c r="X97" s="196">
        <v>14.41</v>
      </c>
      <c r="Y97" s="196">
        <v>0</v>
      </c>
      <c r="Z97">
        <v>0</v>
      </c>
      <c r="AA97" s="196">
        <v>11.51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58.71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19.21</v>
      </c>
      <c r="AQ97" s="196">
        <v>7.68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1.92</v>
      </c>
      <c r="L98" s="196">
        <v>203.6</v>
      </c>
      <c r="M98" s="196">
        <v>27.11</v>
      </c>
      <c r="N98" s="196">
        <v>34.799999999999997</v>
      </c>
      <c r="O98" s="196">
        <v>0</v>
      </c>
      <c r="P98" s="196">
        <v>37</v>
      </c>
      <c r="Q98" s="196">
        <v>0</v>
      </c>
      <c r="R98" s="196">
        <v>4.8</v>
      </c>
      <c r="S98" s="196">
        <v>2.88</v>
      </c>
      <c r="T98" s="196">
        <v>0</v>
      </c>
      <c r="U98" s="196">
        <v>24.68</v>
      </c>
      <c r="V98" s="196">
        <v>0.96</v>
      </c>
      <c r="W98" s="196">
        <v>4.8</v>
      </c>
      <c r="X98" s="196">
        <v>14.41</v>
      </c>
      <c r="Y98" s="196">
        <v>0</v>
      </c>
      <c r="Z98">
        <v>0</v>
      </c>
      <c r="AA98" s="196">
        <v>11.51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58.71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19.21</v>
      </c>
      <c r="AQ98" s="196">
        <v>7.68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9.3760000000000093E-2</v>
      </c>
      <c r="L99">
        <f t="shared" si="0"/>
        <v>6.0668000000000015</v>
      </c>
      <c r="M99">
        <f t="shared" si="0"/>
        <v>0.65091999999999983</v>
      </c>
      <c r="N99">
        <f t="shared" si="0"/>
        <v>0.83558250000000123</v>
      </c>
      <c r="O99">
        <f t="shared" si="0"/>
        <v>0</v>
      </c>
      <c r="P99">
        <f t="shared" si="0"/>
        <v>0.88804499999999997</v>
      </c>
      <c r="Q99">
        <f t="shared" si="0"/>
        <v>0</v>
      </c>
      <c r="R99">
        <f t="shared" si="0"/>
        <v>0.21945499999999987</v>
      </c>
      <c r="S99">
        <f t="shared" si="0"/>
        <v>0.11034749999999993</v>
      </c>
      <c r="T99">
        <f t="shared" si="0"/>
        <v>0</v>
      </c>
      <c r="U99">
        <f t="shared" si="0"/>
        <v>0.59231999999999985</v>
      </c>
      <c r="V99">
        <f t="shared" si="0"/>
        <v>8.661000000000002E-2</v>
      </c>
      <c r="W99">
        <f t="shared" si="0"/>
        <v>0.21050749999999982</v>
      </c>
      <c r="X99">
        <f t="shared" si="0"/>
        <v>0.85329999999999873</v>
      </c>
      <c r="Y99">
        <f t="shared" si="0"/>
        <v>0</v>
      </c>
      <c r="Z99">
        <f t="shared" si="0"/>
        <v>0</v>
      </c>
      <c r="AA99">
        <f t="shared" si="0"/>
        <v>0.26706250000000009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1.4471725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1.3909400000000005</v>
      </c>
      <c r="AQ99">
        <f t="shared" si="0"/>
        <v>0.42044750000000003</v>
      </c>
      <c r="AR99">
        <f t="shared" si="0"/>
        <v>0.22042250000000008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2.08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19.690000000000001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2.08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19.690000000000001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2.08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19.690000000000001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2.08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19.690000000000001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2.08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19.690000000000001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2.08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19.690000000000001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2.08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19.690000000000001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2.08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19.690000000000001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2.08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19.690000000000001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2.08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19.690000000000001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2.08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19.690000000000001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2.08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19.690000000000001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2.08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19.690000000000001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2.08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19.690000000000001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2.08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19.690000000000001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2.08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19.690000000000001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2.08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19.690000000000001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2.08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19.690000000000001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2.08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19.690000000000001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2.08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19.690000000000001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2.08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19.690000000000001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2.08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19.690000000000001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2.08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19.690000000000001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2.08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19.690000000000001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2.08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19.28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2.08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19.28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2.08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19.28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2.08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19.28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2.08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23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2.08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23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2.08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23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2.08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23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2.08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23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2.08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23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2.08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23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2.08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23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2.08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23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2.08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23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2.08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23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2.08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23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2.08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23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2.08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23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2.08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23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2.08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23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2.08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23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2.08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23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2.08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23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2.08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23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2.08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19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2.08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19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2.08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19.28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2.08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19.28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2.08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19.28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2.08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19.28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2.08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19.28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2.08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19.28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2.08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19.28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2.08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19.28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2.08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19.28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2.08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19.28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2.08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19.28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2.08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19.28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2.08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19.690000000000001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2.08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19.690000000000001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2.08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23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2.08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23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2.08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23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2.08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23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2.08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23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2.08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23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2.08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23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2.08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23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2.08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23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2.08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23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2.08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23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2.08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23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2.08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23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2.08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23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2.08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23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2.08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23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2.08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23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2.08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23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2.08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23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2.08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23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2.08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19.690000000000001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2.08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19.690000000000001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2.08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19.690000000000001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2.08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19.690000000000001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2.08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19.690000000000001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2.08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19.690000000000001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2.08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19.690000000000001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2.08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19.690000000000001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2.08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19.690000000000001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2.08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19.690000000000001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2.08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19.690000000000001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2.08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19.690000000000001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0.50367500000000009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528</v>
      </c>
      <c r="D2" t="s">
        <v>528</v>
      </c>
      <c r="E2" t="s">
        <v>528</v>
      </c>
      <c r="F2" t="s">
        <v>528</v>
      </c>
      <c r="G2" t="s">
        <v>528</v>
      </c>
      <c r="H2" t="s">
        <v>528</v>
      </c>
      <c r="I2" t="s">
        <v>528</v>
      </c>
      <c r="J2" t="s">
        <v>528</v>
      </c>
      <c r="K2" t="s">
        <v>528</v>
      </c>
      <c r="L2" t="s">
        <v>528</v>
      </c>
      <c r="M2" t="s">
        <v>528</v>
      </c>
      <c r="N2" t="s">
        <v>528</v>
      </c>
      <c r="O2" t="s">
        <v>528</v>
      </c>
      <c r="P2" t="s">
        <v>528</v>
      </c>
    </row>
    <row r="3" spans="1:17">
      <c r="A3" t="s">
        <v>45</v>
      </c>
      <c r="C3" s="24">
        <v>37</v>
      </c>
      <c r="D3" s="24">
        <v>0</v>
      </c>
      <c r="E3" s="24">
        <v>0</v>
      </c>
      <c r="F3" s="24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270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</row>
    <row r="4" spans="1:17">
      <c r="A4" t="s">
        <v>46</v>
      </c>
      <c r="C4" s="24">
        <v>37</v>
      </c>
      <c r="D4" s="24">
        <v>0</v>
      </c>
      <c r="E4" s="24">
        <v>0</v>
      </c>
      <c r="F4" s="24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270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</row>
    <row r="5" spans="1:17">
      <c r="A5" t="s">
        <v>47</v>
      </c>
      <c r="C5" s="24">
        <v>37</v>
      </c>
      <c r="D5" s="24">
        <v>0</v>
      </c>
      <c r="E5" s="24">
        <v>0</v>
      </c>
      <c r="F5" s="24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270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</row>
    <row r="6" spans="1:17">
      <c r="A6" t="s">
        <v>48</v>
      </c>
      <c r="C6" s="24">
        <v>37</v>
      </c>
      <c r="D6" s="24">
        <v>0</v>
      </c>
      <c r="E6" s="24">
        <v>0</v>
      </c>
      <c r="F6" s="24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270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</row>
    <row r="7" spans="1:17">
      <c r="A7" t="s">
        <v>49</v>
      </c>
      <c r="C7" s="24">
        <v>37</v>
      </c>
      <c r="D7" s="24">
        <v>0</v>
      </c>
      <c r="E7" s="24">
        <v>0</v>
      </c>
      <c r="F7" s="24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270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</row>
    <row r="8" spans="1:17">
      <c r="A8" t="s">
        <v>50</v>
      </c>
      <c r="C8" s="24">
        <v>37</v>
      </c>
      <c r="D8" s="24">
        <v>0</v>
      </c>
      <c r="E8" s="24">
        <v>0</v>
      </c>
      <c r="F8" s="24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270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</row>
    <row r="9" spans="1:17">
      <c r="A9" t="s">
        <v>51</v>
      </c>
      <c r="C9" s="24">
        <v>37</v>
      </c>
      <c r="D9" s="24">
        <v>0</v>
      </c>
      <c r="E9" s="24">
        <v>0</v>
      </c>
      <c r="F9" s="24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270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</row>
    <row r="10" spans="1:17">
      <c r="A10" t="s">
        <v>52</v>
      </c>
      <c r="C10" s="24">
        <v>37</v>
      </c>
      <c r="D10" s="24">
        <v>0</v>
      </c>
      <c r="E10" s="24">
        <v>0</v>
      </c>
      <c r="F10" s="24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270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</row>
    <row r="11" spans="1:17">
      <c r="A11" t="s">
        <v>53</v>
      </c>
      <c r="C11" s="24">
        <v>37</v>
      </c>
      <c r="D11" s="24">
        <v>0</v>
      </c>
      <c r="E11" s="24">
        <v>0</v>
      </c>
      <c r="F11" s="24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270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</row>
    <row r="12" spans="1:17">
      <c r="A12" t="s">
        <v>54</v>
      </c>
      <c r="C12" s="24">
        <v>37</v>
      </c>
      <c r="D12" s="24">
        <v>0</v>
      </c>
      <c r="E12" s="24">
        <v>0</v>
      </c>
      <c r="F12" s="24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270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</row>
    <row r="13" spans="1:17">
      <c r="A13" t="s">
        <v>55</v>
      </c>
      <c r="C13" s="24">
        <v>37</v>
      </c>
      <c r="D13" s="24">
        <v>0</v>
      </c>
      <c r="E13" s="24">
        <v>0</v>
      </c>
      <c r="F13" s="24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270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</row>
    <row r="14" spans="1:17">
      <c r="A14" t="s">
        <v>56</v>
      </c>
      <c r="C14" s="24">
        <v>36</v>
      </c>
      <c r="D14" s="24">
        <v>0</v>
      </c>
      <c r="E14" s="24">
        <v>0</v>
      </c>
      <c r="F14" s="24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270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</row>
    <row r="15" spans="1:17">
      <c r="A15" t="s">
        <v>57</v>
      </c>
      <c r="C15" s="24">
        <v>36</v>
      </c>
      <c r="D15" s="24">
        <v>0</v>
      </c>
      <c r="E15" s="24">
        <v>0</v>
      </c>
      <c r="F15" s="24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270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</row>
    <row r="16" spans="1:17">
      <c r="A16" t="s">
        <v>58</v>
      </c>
      <c r="C16" s="24">
        <v>36</v>
      </c>
      <c r="D16" s="24">
        <v>0</v>
      </c>
      <c r="E16" s="24">
        <v>0</v>
      </c>
      <c r="F16" s="24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270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</row>
    <row r="17" spans="1:16">
      <c r="A17" t="s">
        <v>59</v>
      </c>
      <c r="C17" s="24">
        <v>36</v>
      </c>
      <c r="D17" s="24">
        <v>0</v>
      </c>
      <c r="E17" s="24">
        <v>0</v>
      </c>
      <c r="F17" s="24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270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</row>
    <row r="18" spans="1:16">
      <c r="A18" t="s">
        <v>60</v>
      </c>
      <c r="C18" s="24">
        <v>36</v>
      </c>
      <c r="D18" s="24">
        <v>0</v>
      </c>
      <c r="E18" s="24">
        <v>0</v>
      </c>
      <c r="F18" s="24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270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</row>
    <row r="19" spans="1:16">
      <c r="A19" t="s">
        <v>61</v>
      </c>
      <c r="C19" s="24">
        <v>37</v>
      </c>
      <c r="D19" s="24">
        <v>0</v>
      </c>
      <c r="E19" s="24">
        <v>0</v>
      </c>
      <c r="F19" s="24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270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</row>
    <row r="20" spans="1:16">
      <c r="A20" t="s">
        <v>62</v>
      </c>
      <c r="C20" s="24">
        <v>37</v>
      </c>
      <c r="D20" s="24">
        <v>0</v>
      </c>
      <c r="E20" s="24">
        <v>0</v>
      </c>
      <c r="F20" s="24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270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</row>
    <row r="21" spans="1:16">
      <c r="A21" t="s">
        <v>63</v>
      </c>
      <c r="C21" s="24">
        <v>37</v>
      </c>
      <c r="D21" s="24">
        <v>0</v>
      </c>
      <c r="E21" s="24">
        <v>0</v>
      </c>
      <c r="F21" s="24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270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</row>
    <row r="22" spans="1:16">
      <c r="A22" t="s">
        <v>64</v>
      </c>
      <c r="C22" s="24">
        <v>37</v>
      </c>
      <c r="D22" s="24">
        <v>0</v>
      </c>
      <c r="E22" s="24">
        <v>0</v>
      </c>
      <c r="F22" s="24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270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</row>
    <row r="23" spans="1:16">
      <c r="A23" t="s">
        <v>65</v>
      </c>
      <c r="C23" s="24">
        <v>37</v>
      </c>
      <c r="D23" s="24">
        <v>0</v>
      </c>
      <c r="E23" s="24">
        <v>0</v>
      </c>
      <c r="F23" s="24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270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</row>
    <row r="24" spans="1:16">
      <c r="A24" t="s">
        <v>66</v>
      </c>
      <c r="C24" s="24">
        <v>37</v>
      </c>
      <c r="D24" s="24">
        <v>0</v>
      </c>
      <c r="E24" s="24">
        <v>0</v>
      </c>
      <c r="F24" s="24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270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</row>
    <row r="25" spans="1:16">
      <c r="A25" t="s">
        <v>67</v>
      </c>
      <c r="C25" s="24">
        <v>37</v>
      </c>
      <c r="D25" s="24">
        <v>0</v>
      </c>
      <c r="E25" s="24">
        <v>0</v>
      </c>
      <c r="F25" s="24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270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</row>
    <row r="26" spans="1:16">
      <c r="A26" t="s">
        <v>68</v>
      </c>
      <c r="C26" s="24">
        <v>37</v>
      </c>
      <c r="D26" s="24">
        <v>0</v>
      </c>
      <c r="E26" s="24">
        <v>0</v>
      </c>
      <c r="F26" s="24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270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</row>
    <row r="27" spans="1:16">
      <c r="A27" t="s">
        <v>69</v>
      </c>
      <c r="C27" s="24">
        <v>37</v>
      </c>
      <c r="D27" s="24">
        <v>0</v>
      </c>
      <c r="E27" s="24">
        <v>0</v>
      </c>
      <c r="F27" s="24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270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</row>
    <row r="28" spans="1:16">
      <c r="A28" t="s">
        <v>70</v>
      </c>
      <c r="C28" s="24">
        <v>37</v>
      </c>
      <c r="D28" s="24">
        <v>0</v>
      </c>
      <c r="E28" s="24">
        <v>0</v>
      </c>
      <c r="F28" s="24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270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</row>
    <row r="29" spans="1:16">
      <c r="A29" t="s">
        <v>71</v>
      </c>
      <c r="C29" s="24">
        <v>37</v>
      </c>
      <c r="D29" s="24">
        <v>0</v>
      </c>
      <c r="E29" s="24">
        <v>0</v>
      </c>
      <c r="F29" s="24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270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</row>
    <row r="30" spans="1:16">
      <c r="A30" t="s">
        <v>72</v>
      </c>
      <c r="C30" s="24">
        <v>37</v>
      </c>
      <c r="D30" s="24">
        <v>0</v>
      </c>
      <c r="E30" s="24">
        <v>0</v>
      </c>
      <c r="F30" s="24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270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</row>
    <row r="31" spans="1:16">
      <c r="A31" t="s">
        <v>73</v>
      </c>
      <c r="C31" s="24">
        <v>37</v>
      </c>
      <c r="D31" s="24">
        <v>0</v>
      </c>
      <c r="E31" s="24">
        <v>0</v>
      </c>
      <c r="F31" s="24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270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</row>
    <row r="32" spans="1:16">
      <c r="A32" t="s">
        <v>74</v>
      </c>
      <c r="C32" s="24">
        <v>37</v>
      </c>
      <c r="D32" s="24">
        <v>0</v>
      </c>
      <c r="E32" s="24">
        <v>0</v>
      </c>
      <c r="F32" s="24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270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</row>
    <row r="33" spans="1:16">
      <c r="A33" t="s">
        <v>75</v>
      </c>
      <c r="C33" s="24">
        <v>37</v>
      </c>
      <c r="D33" s="24">
        <v>0</v>
      </c>
      <c r="E33" s="24">
        <v>0</v>
      </c>
      <c r="F33" s="24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270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</row>
    <row r="34" spans="1:16">
      <c r="A34" t="s">
        <v>76</v>
      </c>
      <c r="C34" s="24">
        <v>37</v>
      </c>
      <c r="D34" s="24">
        <v>0</v>
      </c>
      <c r="E34" s="24">
        <v>0</v>
      </c>
      <c r="F34" s="24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270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</row>
    <row r="35" spans="1:16">
      <c r="A35" t="s">
        <v>77</v>
      </c>
      <c r="C35" s="24">
        <v>37</v>
      </c>
      <c r="D35" s="24">
        <v>0</v>
      </c>
      <c r="E35" s="24">
        <v>0</v>
      </c>
      <c r="F35" s="24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270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</row>
    <row r="36" spans="1:16">
      <c r="A36" t="s">
        <v>78</v>
      </c>
      <c r="C36" s="24">
        <v>37</v>
      </c>
      <c r="D36" s="24">
        <v>0</v>
      </c>
      <c r="E36" s="24">
        <v>0</v>
      </c>
      <c r="F36" s="24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270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</row>
    <row r="37" spans="1:16">
      <c r="A37" t="s">
        <v>79</v>
      </c>
      <c r="C37" s="24">
        <v>37</v>
      </c>
      <c r="D37" s="24">
        <v>0</v>
      </c>
      <c r="E37" s="24">
        <v>0</v>
      </c>
      <c r="F37" s="24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270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</row>
    <row r="38" spans="1:16">
      <c r="A38" t="s">
        <v>80</v>
      </c>
      <c r="C38" s="24">
        <v>37</v>
      </c>
      <c r="D38" s="24">
        <v>0</v>
      </c>
      <c r="E38" s="24">
        <v>0</v>
      </c>
      <c r="F38" s="24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270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</row>
    <row r="39" spans="1:16">
      <c r="A39" t="s">
        <v>81</v>
      </c>
      <c r="C39" s="24">
        <v>38</v>
      </c>
      <c r="D39" s="24">
        <v>0</v>
      </c>
      <c r="E39" s="24">
        <v>0</v>
      </c>
      <c r="F39" s="24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270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</row>
    <row r="40" spans="1:16">
      <c r="A40" t="s">
        <v>82</v>
      </c>
      <c r="C40" s="24">
        <v>38</v>
      </c>
      <c r="D40" s="24">
        <v>0</v>
      </c>
      <c r="E40" s="24">
        <v>0</v>
      </c>
      <c r="F40" s="24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270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</row>
    <row r="41" spans="1:16">
      <c r="A41" t="s">
        <v>83</v>
      </c>
      <c r="C41" s="24">
        <v>38</v>
      </c>
      <c r="D41" s="24">
        <v>0</v>
      </c>
      <c r="E41" s="24">
        <v>0</v>
      </c>
      <c r="F41" s="24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270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</row>
    <row r="42" spans="1:16">
      <c r="A42" t="s">
        <v>84</v>
      </c>
      <c r="C42" s="24">
        <v>38</v>
      </c>
      <c r="D42" s="24">
        <v>0</v>
      </c>
      <c r="E42" s="24">
        <v>0</v>
      </c>
      <c r="F42" s="24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270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</row>
    <row r="43" spans="1:16">
      <c r="A43" t="s">
        <v>85</v>
      </c>
      <c r="C43" s="24">
        <v>38</v>
      </c>
      <c r="D43" s="24">
        <v>0</v>
      </c>
      <c r="E43" s="24">
        <v>0</v>
      </c>
      <c r="F43" s="24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270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</row>
    <row r="44" spans="1:16">
      <c r="A44" t="s">
        <v>86</v>
      </c>
      <c r="C44" s="24">
        <v>38</v>
      </c>
      <c r="D44" s="24">
        <v>0</v>
      </c>
      <c r="E44" s="24">
        <v>0</v>
      </c>
      <c r="F44" s="24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270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</row>
    <row r="45" spans="1:16">
      <c r="A45" t="s">
        <v>87</v>
      </c>
      <c r="C45" s="24">
        <v>38</v>
      </c>
      <c r="D45" s="24">
        <v>0</v>
      </c>
      <c r="E45" s="24">
        <v>0</v>
      </c>
      <c r="F45" s="24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270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</row>
    <row r="46" spans="1:16">
      <c r="A46" t="s">
        <v>88</v>
      </c>
      <c r="C46" s="24">
        <v>38</v>
      </c>
      <c r="D46" s="24">
        <v>0</v>
      </c>
      <c r="E46" s="24">
        <v>0</v>
      </c>
      <c r="F46" s="24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270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</row>
    <row r="47" spans="1:16">
      <c r="A47" t="s">
        <v>89</v>
      </c>
      <c r="C47" s="24">
        <v>38</v>
      </c>
      <c r="D47" s="24">
        <v>0</v>
      </c>
      <c r="E47" s="24">
        <v>0</v>
      </c>
      <c r="F47" s="24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270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</row>
    <row r="48" spans="1:16">
      <c r="A48" t="s">
        <v>90</v>
      </c>
      <c r="C48" s="24">
        <v>38</v>
      </c>
      <c r="D48" s="24">
        <v>0</v>
      </c>
      <c r="E48" s="24">
        <v>0</v>
      </c>
      <c r="F48" s="24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270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</row>
    <row r="49" spans="1:16">
      <c r="A49" t="s">
        <v>91</v>
      </c>
      <c r="C49" s="24">
        <v>38</v>
      </c>
      <c r="D49" s="24">
        <v>0</v>
      </c>
      <c r="E49" s="24">
        <v>0</v>
      </c>
      <c r="F49" s="24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270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</row>
    <row r="50" spans="1:16">
      <c r="A50" t="s">
        <v>92</v>
      </c>
      <c r="C50" s="24">
        <v>37</v>
      </c>
      <c r="D50" s="24">
        <v>0</v>
      </c>
      <c r="E50" s="24">
        <v>0</v>
      </c>
      <c r="F50" s="24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270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</row>
    <row r="51" spans="1:16">
      <c r="A51" t="s">
        <v>93</v>
      </c>
      <c r="C51" s="24">
        <v>37</v>
      </c>
      <c r="D51" s="24">
        <v>0</v>
      </c>
      <c r="E51" s="24">
        <v>0</v>
      </c>
      <c r="F51" s="24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270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</row>
    <row r="52" spans="1:16">
      <c r="A52" t="s">
        <v>94</v>
      </c>
      <c r="C52" s="24">
        <v>37</v>
      </c>
      <c r="D52" s="24">
        <v>0</v>
      </c>
      <c r="E52" s="24">
        <v>0</v>
      </c>
      <c r="F52" s="24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270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</row>
    <row r="53" spans="1:16">
      <c r="A53" t="s">
        <v>95</v>
      </c>
      <c r="C53" s="24">
        <v>37</v>
      </c>
      <c r="D53" s="24">
        <v>0</v>
      </c>
      <c r="E53" s="24">
        <v>0</v>
      </c>
      <c r="F53" s="24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270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</row>
    <row r="54" spans="1:16">
      <c r="A54" t="s">
        <v>96</v>
      </c>
      <c r="C54" s="24">
        <v>37</v>
      </c>
      <c r="D54" s="24">
        <v>0</v>
      </c>
      <c r="E54" s="24">
        <v>0</v>
      </c>
      <c r="F54" s="24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270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</row>
    <row r="55" spans="1:16">
      <c r="A55" t="s">
        <v>97</v>
      </c>
      <c r="C55" s="24">
        <v>37</v>
      </c>
      <c r="D55" s="24">
        <v>0</v>
      </c>
      <c r="E55" s="24">
        <v>0</v>
      </c>
      <c r="F55" s="24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270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</row>
    <row r="56" spans="1:16">
      <c r="A56" t="s">
        <v>98</v>
      </c>
      <c r="C56" s="24">
        <v>37</v>
      </c>
      <c r="D56" s="24">
        <v>0</v>
      </c>
      <c r="E56" s="24">
        <v>0</v>
      </c>
      <c r="F56" s="24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270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</row>
    <row r="57" spans="1:16">
      <c r="A57" t="s">
        <v>99</v>
      </c>
      <c r="C57" s="24">
        <v>37</v>
      </c>
      <c r="D57" s="24">
        <v>0</v>
      </c>
      <c r="E57" s="24">
        <v>0</v>
      </c>
      <c r="F57" s="24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270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</row>
    <row r="58" spans="1:16">
      <c r="A58" t="s">
        <v>100</v>
      </c>
      <c r="C58" s="24">
        <v>37</v>
      </c>
      <c r="D58" s="24">
        <v>0</v>
      </c>
      <c r="E58" s="24">
        <v>0</v>
      </c>
      <c r="F58" s="24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270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</row>
    <row r="59" spans="1:16">
      <c r="A59" t="s">
        <v>101</v>
      </c>
      <c r="C59" s="24">
        <v>37</v>
      </c>
      <c r="D59" s="24">
        <v>0</v>
      </c>
      <c r="E59" s="24">
        <v>0</v>
      </c>
      <c r="F59" s="24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270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</row>
    <row r="60" spans="1:16">
      <c r="A60" t="s">
        <v>102</v>
      </c>
      <c r="C60" s="24">
        <v>37</v>
      </c>
      <c r="D60" s="24">
        <v>0</v>
      </c>
      <c r="E60" s="24">
        <v>0</v>
      </c>
      <c r="F60" s="24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270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</row>
    <row r="61" spans="1:16">
      <c r="A61" t="s">
        <v>103</v>
      </c>
      <c r="C61" s="24">
        <v>37</v>
      </c>
      <c r="D61" s="24">
        <v>0</v>
      </c>
      <c r="E61" s="24">
        <v>0</v>
      </c>
      <c r="F61" s="24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270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</row>
    <row r="62" spans="1:16">
      <c r="A62" t="s">
        <v>104</v>
      </c>
      <c r="C62" s="24">
        <v>37</v>
      </c>
      <c r="D62" s="24">
        <v>0</v>
      </c>
      <c r="E62" s="24">
        <v>0</v>
      </c>
      <c r="F62" s="24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270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</row>
    <row r="63" spans="1:16">
      <c r="A63" t="s">
        <v>105</v>
      </c>
      <c r="C63" s="24">
        <v>37</v>
      </c>
      <c r="D63" s="24">
        <v>0</v>
      </c>
      <c r="E63" s="24">
        <v>0</v>
      </c>
      <c r="F63" s="24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270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</row>
    <row r="64" spans="1:16">
      <c r="A64" t="s">
        <v>106</v>
      </c>
      <c r="C64" s="24">
        <v>37</v>
      </c>
      <c r="D64" s="24">
        <v>0</v>
      </c>
      <c r="E64" s="24">
        <v>0</v>
      </c>
      <c r="F64" s="24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270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</row>
    <row r="65" spans="1:16">
      <c r="A65" t="s">
        <v>107</v>
      </c>
      <c r="C65" s="24">
        <v>37</v>
      </c>
      <c r="D65" s="24">
        <v>0</v>
      </c>
      <c r="E65" s="24">
        <v>0</v>
      </c>
      <c r="F65" s="24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270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</row>
    <row r="66" spans="1:16">
      <c r="A66" t="s">
        <v>108</v>
      </c>
      <c r="C66" s="24">
        <v>37</v>
      </c>
      <c r="D66" s="24">
        <v>0</v>
      </c>
      <c r="E66" s="24">
        <v>0</v>
      </c>
      <c r="F66" s="24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270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</row>
    <row r="67" spans="1:16">
      <c r="A67" t="s">
        <v>109</v>
      </c>
      <c r="C67" s="24">
        <v>37</v>
      </c>
      <c r="D67" s="24">
        <v>0</v>
      </c>
      <c r="E67" s="24">
        <v>0</v>
      </c>
      <c r="F67" s="24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270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</row>
    <row r="68" spans="1:16">
      <c r="A68" t="s">
        <v>110</v>
      </c>
      <c r="C68" s="24">
        <v>37</v>
      </c>
      <c r="D68" s="24">
        <v>0</v>
      </c>
      <c r="E68" s="24">
        <v>0</v>
      </c>
      <c r="F68" s="24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270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</row>
    <row r="69" spans="1:16">
      <c r="A69" t="s">
        <v>111</v>
      </c>
      <c r="C69" s="24">
        <v>37</v>
      </c>
      <c r="D69" s="24">
        <v>0</v>
      </c>
      <c r="E69" s="24">
        <v>0</v>
      </c>
      <c r="F69" s="24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270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</row>
    <row r="70" spans="1:16">
      <c r="A70" t="s">
        <v>112</v>
      </c>
      <c r="C70" s="24">
        <v>37</v>
      </c>
      <c r="D70" s="24">
        <v>0</v>
      </c>
      <c r="E70" s="24">
        <v>0</v>
      </c>
      <c r="F70" s="24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270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</row>
    <row r="71" spans="1:16">
      <c r="A71" t="s">
        <v>113</v>
      </c>
      <c r="C71" s="24">
        <v>37</v>
      </c>
      <c r="D71" s="24">
        <v>0</v>
      </c>
      <c r="E71" s="24">
        <v>0</v>
      </c>
      <c r="F71" s="24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281.61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</row>
    <row r="72" spans="1:16">
      <c r="A72" t="s">
        <v>114</v>
      </c>
      <c r="C72" s="24">
        <v>38</v>
      </c>
      <c r="D72" s="24">
        <v>0</v>
      </c>
      <c r="E72" s="24">
        <v>0</v>
      </c>
      <c r="F72" s="24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281.61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</row>
    <row r="73" spans="1:16">
      <c r="A73" t="s">
        <v>115</v>
      </c>
      <c r="C73" s="24">
        <v>38</v>
      </c>
      <c r="D73" s="24">
        <v>0</v>
      </c>
      <c r="E73" s="24">
        <v>0</v>
      </c>
      <c r="F73" s="24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306.22000000000003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</row>
    <row r="74" spans="1:16">
      <c r="A74" t="s">
        <v>116</v>
      </c>
      <c r="C74" s="24">
        <v>38</v>
      </c>
      <c r="D74" s="24">
        <v>0</v>
      </c>
      <c r="E74" s="24">
        <v>0</v>
      </c>
      <c r="F74" s="24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306.22000000000003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</row>
    <row r="75" spans="1:16">
      <c r="A75" t="s">
        <v>117</v>
      </c>
      <c r="C75" s="24">
        <v>38</v>
      </c>
      <c r="D75" s="24">
        <v>0</v>
      </c>
      <c r="E75" s="24">
        <v>0</v>
      </c>
      <c r="F75" s="24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306.22000000000003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</row>
    <row r="76" spans="1:16">
      <c r="A76" t="s">
        <v>118</v>
      </c>
      <c r="C76" s="24">
        <v>38</v>
      </c>
      <c r="D76" s="24">
        <v>0</v>
      </c>
      <c r="E76" s="24">
        <v>0</v>
      </c>
      <c r="F76" s="24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306.22000000000003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</row>
    <row r="77" spans="1:16">
      <c r="A77" t="s">
        <v>119</v>
      </c>
      <c r="C77" s="24">
        <v>38</v>
      </c>
      <c r="D77" s="24">
        <v>0</v>
      </c>
      <c r="E77" s="24">
        <v>0</v>
      </c>
      <c r="F77" s="24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281.61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</row>
    <row r="78" spans="1:16">
      <c r="A78" t="s">
        <v>120</v>
      </c>
      <c r="C78" s="24">
        <v>38</v>
      </c>
      <c r="D78" s="24">
        <v>0</v>
      </c>
      <c r="E78" s="24">
        <v>0</v>
      </c>
      <c r="F78" s="24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281.61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</row>
    <row r="79" spans="1:16">
      <c r="A79" t="s">
        <v>121</v>
      </c>
      <c r="C79" s="24">
        <v>38</v>
      </c>
      <c r="D79" s="24">
        <v>0</v>
      </c>
      <c r="E79" s="24">
        <v>0</v>
      </c>
      <c r="F79" s="24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270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</row>
    <row r="80" spans="1:16">
      <c r="A80" t="s">
        <v>122</v>
      </c>
      <c r="C80" s="24">
        <v>38</v>
      </c>
      <c r="D80" s="24">
        <v>0</v>
      </c>
      <c r="E80" s="24">
        <v>0</v>
      </c>
      <c r="F80" s="24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270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</row>
    <row r="81" spans="1:16">
      <c r="A81" t="s">
        <v>123</v>
      </c>
      <c r="C81" s="24">
        <v>38</v>
      </c>
      <c r="D81" s="24">
        <v>0</v>
      </c>
      <c r="E81" s="24">
        <v>0</v>
      </c>
      <c r="F81" s="24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270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</row>
    <row r="82" spans="1:16">
      <c r="A82" t="s">
        <v>124</v>
      </c>
      <c r="C82" s="24">
        <v>38</v>
      </c>
      <c r="D82" s="24">
        <v>0</v>
      </c>
      <c r="E82" s="24">
        <v>0</v>
      </c>
      <c r="F82" s="24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270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</row>
    <row r="83" spans="1:16">
      <c r="A83" t="s">
        <v>125</v>
      </c>
      <c r="C83" s="24">
        <v>38</v>
      </c>
      <c r="D83" s="24">
        <v>0</v>
      </c>
      <c r="E83" s="24">
        <v>0</v>
      </c>
      <c r="F83" s="24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270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</row>
    <row r="84" spans="1:16">
      <c r="A84" t="s">
        <v>126</v>
      </c>
      <c r="C84" s="24">
        <v>39</v>
      </c>
      <c r="D84" s="24">
        <v>0</v>
      </c>
      <c r="E84" s="24">
        <v>0</v>
      </c>
      <c r="F84" s="24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270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</row>
    <row r="85" spans="1:16">
      <c r="A85" t="s">
        <v>127</v>
      </c>
      <c r="C85" s="24">
        <v>39</v>
      </c>
      <c r="D85" s="24">
        <v>0</v>
      </c>
      <c r="E85" s="24">
        <v>0</v>
      </c>
      <c r="F85" s="24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270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</row>
    <row r="86" spans="1:16">
      <c r="A86" t="s">
        <v>128</v>
      </c>
      <c r="C86" s="24">
        <v>39</v>
      </c>
      <c r="D86" s="24">
        <v>0</v>
      </c>
      <c r="E86" s="24">
        <v>0</v>
      </c>
      <c r="F86" s="24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270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</row>
    <row r="87" spans="1:16">
      <c r="A87" t="s">
        <v>129</v>
      </c>
      <c r="C87" s="24">
        <v>39</v>
      </c>
      <c r="D87" s="24">
        <v>0</v>
      </c>
      <c r="E87" s="24">
        <v>0</v>
      </c>
      <c r="F87" s="24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270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</row>
    <row r="88" spans="1:16">
      <c r="A88" t="s">
        <v>130</v>
      </c>
      <c r="C88" s="24">
        <v>39</v>
      </c>
      <c r="D88" s="24">
        <v>0</v>
      </c>
      <c r="E88" s="24">
        <v>0</v>
      </c>
      <c r="F88" s="24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270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</row>
    <row r="89" spans="1:16">
      <c r="A89" t="s">
        <v>131</v>
      </c>
      <c r="C89" s="24">
        <v>39</v>
      </c>
      <c r="D89" s="24">
        <v>0</v>
      </c>
      <c r="E89" s="24">
        <v>0</v>
      </c>
      <c r="F89" s="24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270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</row>
    <row r="90" spans="1:16">
      <c r="A90" t="s">
        <v>132</v>
      </c>
      <c r="C90" s="24">
        <v>39</v>
      </c>
      <c r="D90" s="24">
        <v>0</v>
      </c>
      <c r="E90" s="24">
        <v>0</v>
      </c>
      <c r="F90" s="24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270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</row>
    <row r="91" spans="1:16">
      <c r="A91" t="s">
        <v>133</v>
      </c>
      <c r="C91" s="24">
        <v>39</v>
      </c>
      <c r="D91" s="24">
        <v>0</v>
      </c>
      <c r="E91" s="24">
        <v>0</v>
      </c>
      <c r="F91" s="24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270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</row>
    <row r="92" spans="1:16">
      <c r="A92" t="s">
        <v>134</v>
      </c>
      <c r="C92" s="24">
        <v>39</v>
      </c>
      <c r="D92" s="24">
        <v>0</v>
      </c>
      <c r="E92" s="24">
        <v>0</v>
      </c>
      <c r="F92" s="24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270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</row>
    <row r="93" spans="1:16">
      <c r="A93" t="s">
        <v>135</v>
      </c>
      <c r="C93" s="24">
        <v>39</v>
      </c>
      <c r="D93" s="24">
        <v>0</v>
      </c>
      <c r="E93" s="24">
        <v>0</v>
      </c>
      <c r="F93" s="24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270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</row>
    <row r="94" spans="1:16">
      <c r="A94" t="s">
        <v>136</v>
      </c>
      <c r="C94" s="24">
        <v>39</v>
      </c>
      <c r="D94" s="24">
        <v>0</v>
      </c>
      <c r="E94" s="24">
        <v>0</v>
      </c>
      <c r="F94" s="24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270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</row>
    <row r="95" spans="1:16">
      <c r="A95" t="s">
        <v>137</v>
      </c>
      <c r="C95" s="24">
        <v>39</v>
      </c>
      <c r="D95" s="24">
        <v>0</v>
      </c>
      <c r="E95" s="24">
        <v>0</v>
      </c>
      <c r="F95" s="24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270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</row>
    <row r="96" spans="1:16">
      <c r="A96" t="s">
        <v>138</v>
      </c>
      <c r="C96" s="24">
        <v>39</v>
      </c>
      <c r="D96" s="24">
        <v>0</v>
      </c>
      <c r="E96" s="24">
        <v>0</v>
      </c>
      <c r="F96" s="24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270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</row>
    <row r="97" spans="1:17">
      <c r="A97" t="s">
        <v>139</v>
      </c>
      <c r="C97" s="24">
        <v>39</v>
      </c>
      <c r="D97" s="24">
        <v>0</v>
      </c>
      <c r="E97" s="24">
        <v>0</v>
      </c>
      <c r="F97" s="24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270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</row>
    <row r="98" spans="1:17">
      <c r="A98" t="s">
        <v>140</v>
      </c>
      <c r="C98" s="24">
        <v>39</v>
      </c>
      <c r="D98" s="24">
        <v>0</v>
      </c>
      <c r="E98" s="24">
        <v>0</v>
      </c>
      <c r="F98" s="24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270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0.9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6.5278300000000016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8.76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240.71</v>
      </c>
      <c r="L3" s="196">
        <v>4.3600000000000003</v>
      </c>
      <c r="M3" s="196">
        <v>2.52</v>
      </c>
      <c r="N3" s="196">
        <v>2.06</v>
      </c>
      <c r="O3" s="196">
        <v>2.9</v>
      </c>
      <c r="P3" s="196">
        <v>0.98</v>
      </c>
      <c r="Q3" s="196">
        <v>0</v>
      </c>
      <c r="R3" s="196">
        <v>8.1300000000000008</v>
      </c>
      <c r="S3" s="196">
        <v>6.79</v>
      </c>
      <c r="T3" s="196">
        <v>0</v>
      </c>
      <c r="U3" s="196">
        <v>2.46</v>
      </c>
      <c r="V3" s="196">
        <v>6.05</v>
      </c>
      <c r="W3" s="196">
        <v>10.48</v>
      </c>
      <c r="X3" s="196">
        <v>2.56</v>
      </c>
      <c r="Y3" s="196">
        <v>0</v>
      </c>
      <c r="Z3" s="196">
        <v>62.23</v>
      </c>
      <c r="AA3" s="196">
        <v>25.21</v>
      </c>
      <c r="AB3" s="196">
        <v>0</v>
      </c>
      <c r="AC3" s="196">
        <v>2.29</v>
      </c>
      <c r="AD3" s="196">
        <v>12.46</v>
      </c>
      <c r="AE3" s="196">
        <v>0</v>
      </c>
      <c r="AF3" s="196">
        <v>0</v>
      </c>
      <c r="AG3" s="196">
        <v>74.97</v>
      </c>
      <c r="AH3" s="196">
        <v>0</v>
      </c>
      <c r="AI3" s="196">
        <v>21.22</v>
      </c>
      <c r="AJ3" s="196">
        <v>0</v>
      </c>
      <c r="AK3" s="196">
        <v>15.59</v>
      </c>
      <c r="AL3" s="196">
        <v>0</v>
      </c>
      <c r="AM3" s="196">
        <v>0</v>
      </c>
      <c r="AN3" s="196">
        <v>0</v>
      </c>
      <c r="AO3" s="196">
        <v>400.77</v>
      </c>
      <c r="AP3" s="196">
        <v>0</v>
      </c>
      <c r="AQ3" s="196">
        <v>0</v>
      </c>
      <c r="AR3" s="196">
        <v>4.38</v>
      </c>
      <c r="AS3" s="196">
        <v>23.99</v>
      </c>
      <c r="AT3" s="196">
        <v>40.43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8.76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240.71</v>
      </c>
      <c r="L4" s="196">
        <v>4.3600000000000003</v>
      </c>
      <c r="M4" s="196">
        <v>2.52</v>
      </c>
      <c r="N4" s="196">
        <v>2.06</v>
      </c>
      <c r="O4" s="196">
        <v>2.9</v>
      </c>
      <c r="P4" s="196">
        <v>0.98</v>
      </c>
      <c r="Q4" s="196">
        <v>0</v>
      </c>
      <c r="R4" s="196">
        <v>10.62</v>
      </c>
      <c r="S4" s="196">
        <v>6.79</v>
      </c>
      <c r="T4" s="196">
        <v>0</v>
      </c>
      <c r="U4" s="196">
        <v>2.46</v>
      </c>
      <c r="V4" s="196">
        <v>6.05</v>
      </c>
      <c r="W4" s="196">
        <v>10.48</v>
      </c>
      <c r="X4" s="196">
        <v>2.56</v>
      </c>
      <c r="Y4" s="196">
        <v>0</v>
      </c>
      <c r="Z4" s="196">
        <v>64.599999999999994</v>
      </c>
      <c r="AA4" s="196">
        <v>25.21</v>
      </c>
      <c r="AB4" s="196">
        <v>0</v>
      </c>
      <c r="AC4" s="196">
        <v>2.29</v>
      </c>
      <c r="AD4" s="196">
        <v>12.46</v>
      </c>
      <c r="AE4" s="196">
        <v>0</v>
      </c>
      <c r="AF4" s="196">
        <v>0</v>
      </c>
      <c r="AG4" s="196">
        <v>74.97</v>
      </c>
      <c r="AH4" s="196">
        <v>0</v>
      </c>
      <c r="AI4" s="196">
        <v>21.22</v>
      </c>
      <c r="AJ4" s="196">
        <v>0</v>
      </c>
      <c r="AK4" s="196">
        <v>15.59</v>
      </c>
      <c r="AL4" s="196">
        <v>0</v>
      </c>
      <c r="AM4" s="196">
        <v>0</v>
      </c>
      <c r="AN4" s="196">
        <v>0</v>
      </c>
      <c r="AO4" s="196">
        <v>400.77</v>
      </c>
      <c r="AP4" s="196">
        <v>0</v>
      </c>
      <c r="AQ4" s="196">
        <v>0</v>
      </c>
      <c r="AR4" s="196">
        <v>4.38</v>
      </c>
      <c r="AS4" s="196">
        <v>23.99</v>
      </c>
      <c r="AT4" s="196">
        <v>40.43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8.76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240.71</v>
      </c>
      <c r="L5" s="196">
        <v>4.3600000000000003</v>
      </c>
      <c r="M5" s="196">
        <v>2.52</v>
      </c>
      <c r="N5" s="196">
        <v>2.06</v>
      </c>
      <c r="O5" s="196">
        <v>2.9</v>
      </c>
      <c r="P5" s="196">
        <v>0.98</v>
      </c>
      <c r="Q5" s="196">
        <v>0</v>
      </c>
      <c r="R5" s="196">
        <v>9.5399999999999991</v>
      </c>
      <c r="S5" s="196">
        <v>6.79</v>
      </c>
      <c r="T5" s="196">
        <v>0</v>
      </c>
      <c r="U5" s="196">
        <v>2.46</v>
      </c>
      <c r="V5" s="196">
        <v>6.05</v>
      </c>
      <c r="W5" s="196">
        <v>10.48</v>
      </c>
      <c r="X5" s="196">
        <v>2.56</v>
      </c>
      <c r="Y5" s="196">
        <v>0</v>
      </c>
      <c r="Z5" s="196">
        <v>64.599999999999994</v>
      </c>
      <c r="AA5" s="196">
        <v>25.21</v>
      </c>
      <c r="AB5" s="196">
        <v>0</v>
      </c>
      <c r="AC5" s="196">
        <v>2.29</v>
      </c>
      <c r="AD5" s="196">
        <v>12.46</v>
      </c>
      <c r="AE5" s="196">
        <v>0</v>
      </c>
      <c r="AF5" s="196">
        <v>0</v>
      </c>
      <c r="AG5" s="196">
        <v>74.97</v>
      </c>
      <c r="AH5" s="196">
        <v>0</v>
      </c>
      <c r="AI5" s="196">
        <v>21.22</v>
      </c>
      <c r="AJ5" s="196">
        <v>0</v>
      </c>
      <c r="AK5" s="196">
        <v>15.59</v>
      </c>
      <c r="AL5" s="196">
        <v>0</v>
      </c>
      <c r="AM5" s="196">
        <v>0</v>
      </c>
      <c r="AN5" s="196">
        <v>0</v>
      </c>
      <c r="AO5" s="196">
        <v>400.77</v>
      </c>
      <c r="AP5" s="196">
        <v>0</v>
      </c>
      <c r="AQ5" s="196">
        <v>0</v>
      </c>
      <c r="AR5" s="196">
        <v>4.38</v>
      </c>
      <c r="AS5" s="196">
        <v>23.99</v>
      </c>
      <c r="AT5" s="196">
        <v>40.43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8.76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240.71</v>
      </c>
      <c r="L6" s="196">
        <v>4.3600000000000003</v>
      </c>
      <c r="M6" s="196">
        <v>2.52</v>
      </c>
      <c r="N6" s="196">
        <v>2.06</v>
      </c>
      <c r="O6" s="196">
        <v>2.9</v>
      </c>
      <c r="P6" s="196">
        <v>0.98</v>
      </c>
      <c r="Q6" s="196">
        <v>0</v>
      </c>
      <c r="R6" s="196">
        <v>8.0500000000000007</v>
      </c>
      <c r="S6" s="196">
        <v>6.79</v>
      </c>
      <c r="T6" s="196">
        <v>0</v>
      </c>
      <c r="U6" s="196">
        <v>2.46</v>
      </c>
      <c r="V6" s="196">
        <v>6.05</v>
      </c>
      <c r="W6" s="196">
        <v>10.48</v>
      </c>
      <c r="X6" s="196">
        <v>2.56</v>
      </c>
      <c r="Y6" s="196">
        <v>0</v>
      </c>
      <c r="Z6" s="196">
        <v>64.599999999999994</v>
      </c>
      <c r="AA6" s="196">
        <v>25.21</v>
      </c>
      <c r="AB6" s="196">
        <v>0</v>
      </c>
      <c r="AC6" s="196">
        <v>2.29</v>
      </c>
      <c r="AD6" s="196">
        <v>12.46</v>
      </c>
      <c r="AE6" s="196">
        <v>0</v>
      </c>
      <c r="AF6" s="196">
        <v>0</v>
      </c>
      <c r="AG6" s="196">
        <v>74.97</v>
      </c>
      <c r="AH6" s="196">
        <v>0</v>
      </c>
      <c r="AI6" s="196">
        <v>21.22</v>
      </c>
      <c r="AJ6" s="196">
        <v>0</v>
      </c>
      <c r="AK6" s="196">
        <v>15.59</v>
      </c>
      <c r="AL6" s="196">
        <v>0</v>
      </c>
      <c r="AM6" s="196">
        <v>0</v>
      </c>
      <c r="AN6" s="196">
        <v>0</v>
      </c>
      <c r="AO6" s="196">
        <v>400.77</v>
      </c>
      <c r="AP6" s="196">
        <v>0</v>
      </c>
      <c r="AQ6" s="196">
        <v>0</v>
      </c>
      <c r="AR6" s="196">
        <v>4.38</v>
      </c>
      <c r="AS6" s="196">
        <v>23.99</v>
      </c>
      <c r="AT6" s="196">
        <v>40.43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8.76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240.71</v>
      </c>
      <c r="L7" s="196">
        <v>4.3600000000000003</v>
      </c>
      <c r="M7" s="196">
        <v>2.52</v>
      </c>
      <c r="N7" s="196">
        <v>2.06</v>
      </c>
      <c r="O7" s="196">
        <v>2.9</v>
      </c>
      <c r="P7" s="196">
        <v>0.98</v>
      </c>
      <c r="Q7" s="196">
        <v>0</v>
      </c>
      <c r="R7" s="196">
        <v>8.0500000000000007</v>
      </c>
      <c r="S7" s="196">
        <v>6.79</v>
      </c>
      <c r="T7" s="196">
        <v>0</v>
      </c>
      <c r="U7" s="196">
        <v>2.46</v>
      </c>
      <c r="V7" s="196">
        <v>6.05</v>
      </c>
      <c r="W7" s="196">
        <v>10.48</v>
      </c>
      <c r="X7" s="196">
        <v>50.38</v>
      </c>
      <c r="Y7" s="196">
        <v>0</v>
      </c>
      <c r="Z7" s="196">
        <v>64.599999999999994</v>
      </c>
      <c r="AA7" s="196">
        <v>25.21</v>
      </c>
      <c r="AB7" s="196">
        <v>0</v>
      </c>
      <c r="AC7" s="196">
        <v>2.29</v>
      </c>
      <c r="AD7" s="196">
        <v>12.46</v>
      </c>
      <c r="AE7" s="196">
        <v>0</v>
      </c>
      <c r="AF7" s="196">
        <v>0</v>
      </c>
      <c r="AG7" s="196">
        <v>74.97</v>
      </c>
      <c r="AH7" s="196">
        <v>0</v>
      </c>
      <c r="AI7" s="196">
        <v>21.22</v>
      </c>
      <c r="AJ7" s="196">
        <v>0</v>
      </c>
      <c r="AK7" s="196">
        <v>15.59</v>
      </c>
      <c r="AL7" s="196">
        <v>0</v>
      </c>
      <c r="AM7" s="196">
        <v>0</v>
      </c>
      <c r="AN7" s="196">
        <v>0</v>
      </c>
      <c r="AO7" s="196">
        <v>400.77</v>
      </c>
      <c r="AP7" s="196">
        <v>0</v>
      </c>
      <c r="AQ7" s="196">
        <v>0</v>
      </c>
      <c r="AR7" s="196">
        <v>4.38</v>
      </c>
      <c r="AS7" s="196">
        <v>23.99</v>
      </c>
      <c r="AT7" s="196">
        <v>40.43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8.76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240.71</v>
      </c>
      <c r="L8" s="196">
        <v>4.3600000000000003</v>
      </c>
      <c r="M8" s="196">
        <v>2.52</v>
      </c>
      <c r="N8" s="196">
        <v>2.06</v>
      </c>
      <c r="O8" s="196">
        <v>2.9</v>
      </c>
      <c r="P8" s="196">
        <v>0.98</v>
      </c>
      <c r="Q8" s="196">
        <v>0</v>
      </c>
      <c r="R8" s="196">
        <v>8.0500000000000007</v>
      </c>
      <c r="S8" s="196">
        <v>6.79</v>
      </c>
      <c r="T8" s="196">
        <v>0</v>
      </c>
      <c r="U8" s="196">
        <v>2.46</v>
      </c>
      <c r="V8" s="196">
        <v>6.05</v>
      </c>
      <c r="W8" s="196">
        <v>10.48</v>
      </c>
      <c r="X8" s="196">
        <v>50.38</v>
      </c>
      <c r="Y8" s="196">
        <v>0</v>
      </c>
      <c r="Z8" s="196">
        <v>64.599999999999994</v>
      </c>
      <c r="AA8" s="196">
        <v>25.21</v>
      </c>
      <c r="AB8" s="196">
        <v>0</v>
      </c>
      <c r="AC8" s="196">
        <v>2.29</v>
      </c>
      <c r="AD8" s="196">
        <v>12.46</v>
      </c>
      <c r="AE8" s="196">
        <v>0</v>
      </c>
      <c r="AF8" s="196">
        <v>0</v>
      </c>
      <c r="AG8" s="196">
        <v>74.97</v>
      </c>
      <c r="AH8" s="196">
        <v>0</v>
      </c>
      <c r="AI8" s="196">
        <v>21.22</v>
      </c>
      <c r="AJ8" s="196">
        <v>0</v>
      </c>
      <c r="AK8" s="196">
        <v>15.59</v>
      </c>
      <c r="AL8" s="196">
        <v>0</v>
      </c>
      <c r="AM8" s="196">
        <v>0</v>
      </c>
      <c r="AN8" s="196">
        <v>0</v>
      </c>
      <c r="AO8" s="196">
        <v>400.77</v>
      </c>
      <c r="AP8" s="196">
        <v>0</v>
      </c>
      <c r="AQ8" s="196">
        <v>0</v>
      </c>
      <c r="AR8" s="196">
        <v>4.38</v>
      </c>
      <c r="AS8" s="196">
        <v>23.99</v>
      </c>
      <c r="AT8" s="196">
        <v>40.43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8.76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240.71</v>
      </c>
      <c r="L9" s="196">
        <v>4.3600000000000003</v>
      </c>
      <c r="M9" s="196">
        <v>25.95</v>
      </c>
      <c r="N9" s="196">
        <v>2.06</v>
      </c>
      <c r="O9" s="196">
        <v>2.9</v>
      </c>
      <c r="P9" s="196">
        <v>0.98</v>
      </c>
      <c r="Q9" s="196">
        <v>0</v>
      </c>
      <c r="R9" s="196">
        <v>8.0500000000000007</v>
      </c>
      <c r="S9" s="196">
        <v>6.79</v>
      </c>
      <c r="T9" s="196">
        <v>0</v>
      </c>
      <c r="U9" s="196">
        <v>2.46</v>
      </c>
      <c r="V9" s="196">
        <v>6.05</v>
      </c>
      <c r="W9" s="196">
        <v>10.48</v>
      </c>
      <c r="X9" s="196">
        <v>50.38</v>
      </c>
      <c r="Y9" s="196">
        <v>0</v>
      </c>
      <c r="Z9" s="196">
        <v>64.599999999999994</v>
      </c>
      <c r="AA9" s="196">
        <v>25.21</v>
      </c>
      <c r="AB9" s="196">
        <v>0</v>
      </c>
      <c r="AC9" s="196">
        <v>2.29</v>
      </c>
      <c r="AD9" s="196">
        <v>12.46</v>
      </c>
      <c r="AE9" s="196">
        <v>0</v>
      </c>
      <c r="AF9" s="196">
        <v>0</v>
      </c>
      <c r="AG9" s="196">
        <v>74.97</v>
      </c>
      <c r="AH9" s="196">
        <v>0</v>
      </c>
      <c r="AI9" s="196">
        <v>21.22</v>
      </c>
      <c r="AJ9" s="196">
        <v>0</v>
      </c>
      <c r="AK9" s="196">
        <v>15.59</v>
      </c>
      <c r="AL9" s="196">
        <v>0</v>
      </c>
      <c r="AM9" s="196">
        <v>0</v>
      </c>
      <c r="AN9" s="196">
        <v>0</v>
      </c>
      <c r="AO9" s="196">
        <v>400.77</v>
      </c>
      <c r="AP9" s="196">
        <v>0</v>
      </c>
      <c r="AQ9" s="196">
        <v>0</v>
      </c>
      <c r="AR9" s="196">
        <v>4.38</v>
      </c>
      <c r="AS9" s="196">
        <v>23.99</v>
      </c>
      <c r="AT9" s="196">
        <v>40.43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8.76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240.71</v>
      </c>
      <c r="L10" s="196">
        <v>4.3600000000000003</v>
      </c>
      <c r="M10" s="196">
        <v>30.16</v>
      </c>
      <c r="N10" s="196">
        <v>2.06</v>
      </c>
      <c r="O10" s="196">
        <v>2.9</v>
      </c>
      <c r="P10" s="196">
        <v>0.98</v>
      </c>
      <c r="Q10" s="196">
        <v>0</v>
      </c>
      <c r="R10" s="196">
        <v>8.0500000000000007</v>
      </c>
      <c r="S10" s="196">
        <v>6.79</v>
      </c>
      <c r="T10" s="196">
        <v>0</v>
      </c>
      <c r="U10" s="196">
        <v>2.46</v>
      </c>
      <c r="V10" s="196">
        <v>6.05</v>
      </c>
      <c r="W10" s="196">
        <v>10.48</v>
      </c>
      <c r="X10" s="196">
        <v>50.38</v>
      </c>
      <c r="Y10" s="196">
        <v>0</v>
      </c>
      <c r="Z10" s="196">
        <v>64.599999999999994</v>
      </c>
      <c r="AA10" s="196">
        <v>25.21</v>
      </c>
      <c r="AB10" s="196">
        <v>0</v>
      </c>
      <c r="AC10" s="196">
        <v>2.29</v>
      </c>
      <c r="AD10" s="196">
        <v>12.46</v>
      </c>
      <c r="AE10" s="196">
        <v>0</v>
      </c>
      <c r="AF10" s="196">
        <v>0</v>
      </c>
      <c r="AG10" s="196">
        <v>74.97</v>
      </c>
      <c r="AH10" s="196">
        <v>0</v>
      </c>
      <c r="AI10" s="196">
        <v>21.22</v>
      </c>
      <c r="AJ10" s="196">
        <v>0</v>
      </c>
      <c r="AK10" s="196">
        <v>15.59</v>
      </c>
      <c r="AL10" s="196">
        <v>0</v>
      </c>
      <c r="AM10" s="196">
        <v>0</v>
      </c>
      <c r="AN10" s="196">
        <v>0</v>
      </c>
      <c r="AO10" s="196">
        <v>400.77</v>
      </c>
      <c r="AP10" s="196">
        <v>0</v>
      </c>
      <c r="AQ10" s="196">
        <v>0</v>
      </c>
      <c r="AR10" s="196">
        <v>4.38</v>
      </c>
      <c r="AS10" s="196">
        <v>23.99</v>
      </c>
      <c r="AT10" s="196">
        <v>40.43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8.76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240.71</v>
      </c>
      <c r="L11" s="196">
        <v>4.3600000000000003</v>
      </c>
      <c r="M11" s="196">
        <v>30.16</v>
      </c>
      <c r="N11" s="196">
        <v>16.899999999999999</v>
      </c>
      <c r="O11" s="196">
        <v>2.9</v>
      </c>
      <c r="P11" s="196">
        <v>10.38</v>
      </c>
      <c r="Q11" s="196">
        <v>0</v>
      </c>
      <c r="R11" s="196">
        <v>8.0500000000000007</v>
      </c>
      <c r="S11" s="196">
        <v>6.79</v>
      </c>
      <c r="T11" s="196">
        <v>0</v>
      </c>
      <c r="U11" s="196">
        <v>2.46</v>
      </c>
      <c r="V11" s="196">
        <v>6.05</v>
      </c>
      <c r="W11" s="196">
        <v>10.48</v>
      </c>
      <c r="X11" s="196">
        <v>50.38</v>
      </c>
      <c r="Y11" s="196">
        <v>0</v>
      </c>
      <c r="Z11" s="196">
        <v>64.599999999999994</v>
      </c>
      <c r="AA11" s="196">
        <v>25.21</v>
      </c>
      <c r="AB11" s="196">
        <v>0</v>
      </c>
      <c r="AC11" s="196">
        <v>2.99</v>
      </c>
      <c r="AD11" s="196">
        <v>12.46</v>
      </c>
      <c r="AE11" s="196">
        <v>0</v>
      </c>
      <c r="AF11" s="196">
        <v>0</v>
      </c>
      <c r="AG11" s="196">
        <v>74.97</v>
      </c>
      <c r="AH11" s="196">
        <v>0</v>
      </c>
      <c r="AI11" s="196">
        <v>21.22</v>
      </c>
      <c r="AJ11" s="196">
        <v>0</v>
      </c>
      <c r="AK11" s="196">
        <v>15.59</v>
      </c>
      <c r="AL11" s="196">
        <v>0</v>
      </c>
      <c r="AM11" s="196">
        <v>0</v>
      </c>
      <c r="AN11" s="196">
        <v>0</v>
      </c>
      <c r="AO11" s="196">
        <v>400.77</v>
      </c>
      <c r="AP11" s="196">
        <v>0</v>
      </c>
      <c r="AQ11" s="196">
        <v>0</v>
      </c>
      <c r="AR11" s="196">
        <v>4.38</v>
      </c>
      <c r="AS11" s="196">
        <v>23.99</v>
      </c>
      <c r="AT11" s="196">
        <v>40.43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8.76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240.71</v>
      </c>
      <c r="L12" s="196">
        <v>4.3600000000000003</v>
      </c>
      <c r="M12" s="196">
        <v>30.16</v>
      </c>
      <c r="N12" s="196">
        <v>23.07</v>
      </c>
      <c r="O12" s="196">
        <v>2.9</v>
      </c>
      <c r="P12" s="196">
        <v>10.41</v>
      </c>
      <c r="Q12" s="196">
        <v>0</v>
      </c>
      <c r="R12" s="196">
        <v>8.0500000000000007</v>
      </c>
      <c r="S12" s="196">
        <v>6.79</v>
      </c>
      <c r="T12" s="196">
        <v>0</v>
      </c>
      <c r="U12" s="196">
        <v>2.46</v>
      </c>
      <c r="V12" s="196">
        <v>6.05</v>
      </c>
      <c r="W12" s="196">
        <v>10.48</v>
      </c>
      <c r="X12" s="196">
        <v>50.38</v>
      </c>
      <c r="Y12" s="196">
        <v>0</v>
      </c>
      <c r="Z12" s="196">
        <v>64.599999999999994</v>
      </c>
      <c r="AA12" s="196">
        <v>25.21</v>
      </c>
      <c r="AB12" s="196">
        <v>0</v>
      </c>
      <c r="AC12" s="196">
        <v>2.99</v>
      </c>
      <c r="AD12" s="196">
        <v>12.46</v>
      </c>
      <c r="AE12" s="196">
        <v>0</v>
      </c>
      <c r="AF12" s="196">
        <v>0</v>
      </c>
      <c r="AG12" s="196">
        <v>74.97</v>
      </c>
      <c r="AH12" s="196">
        <v>0</v>
      </c>
      <c r="AI12" s="196">
        <v>21.22</v>
      </c>
      <c r="AJ12" s="196">
        <v>0</v>
      </c>
      <c r="AK12" s="196">
        <v>15.59</v>
      </c>
      <c r="AL12" s="196">
        <v>0</v>
      </c>
      <c r="AM12" s="196">
        <v>0</v>
      </c>
      <c r="AN12" s="196">
        <v>0</v>
      </c>
      <c r="AO12" s="196">
        <v>400.77</v>
      </c>
      <c r="AP12" s="196">
        <v>0</v>
      </c>
      <c r="AQ12" s="196">
        <v>0</v>
      </c>
      <c r="AR12" s="196">
        <v>4.38</v>
      </c>
      <c r="AS12" s="196">
        <v>23.99</v>
      </c>
      <c r="AT12" s="196">
        <v>40.43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8.76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240.71</v>
      </c>
      <c r="L13" s="196">
        <v>4.3600000000000003</v>
      </c>
      <c r="M13" s="196">
        <v>30.16</v>
      </c>
      <c r="N13" s="196">
        <v>23.07</v>
      </c>
      <c r="O13" s="196">
        <v>2.9</v>
      </c>
      <c r="P13" s="196">
        <v>10.41</v>
      </c>
      <c r="Q13" s="196">
        <v>0</v>
      </c>
      <c r="R13" s="196">
        <v>8.0500000000000007</v>
      </c>
      <c r="S13" s="196">
        <v>6.79</v>
      </c>
      <c r="T13" s="196">
        <v>0</v>
      </c>
      <c r="U13" s="196">
        <v>2.46</v>
      </c>
      <c r="V13" s="196">
        <v>6.05</v>
      </c>
      <c r="W13" s="196">
        <v>10.48</v>
      </c>
      <c r="X13" s="196">
        <v>50.38</v>
      </c>
      <c r="Y13" s="196">
        <v>0</v>
      </c>
      <c r="Z13" s="196">
        <v>64.599999999999994</v>
      </c>
      <c r="AA13" s="196">
        <v>25.22</v>
      </c>
      <c r="AB13" s="196">
        <v>0</v>
      </c>
      <c r="AC13" s="196">
        <v>2.99</v>
      </c>
      <c r="AD13" s="196">
        <v>12.46</v>
      </c>
      <c r="AE13" s="196">
        <v>0</v>
      </c>
      <c r="AF13" s="196">
        <v>0</v>
      </c>
      <c r="AG13" s="196">
        <v>74.97</v>
      </c>
      <c r="AH13" s="196">
        <v>0</v>
      </c>
      <c r="AI13" s="196">
        <v>21.22</v>
      </c>
      <c r="AJ13" s="196">
        <v>0</v>
      </c>
      <c r="AK13" s="196">
        <v>15.59</v>
      </c>
      <c r="AL13" s="196">
        <v>0</v>
      </c>
      <c r="AM13" s="196">
        <v>0</v>
      </c>
      <c r="AN13" s="196">
        <v>0</v>
      </c>
      <c r="AO13" s="196">
        <v>400.77</v>
      </c>
      <c r="AP13" s="196">
        <v>0</v>
      </c>
      <c r="AQ13" s="196">
        <v>0</v>
      </c>
      <c r="AR13" s="196">
        <v>4.38</v>
      </c>
      <c r="AS13" s="196">
        <v>23.99</v>
      </c>
      <c r="AT13" s="196">
        <v>40.43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8.76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240.71</v>
      </c>
      <c r="L14" s="196">
        <v>4.3600000000000003</v>
      </c>
      <c r="M14" s="196">
        <v>30.16</v>
      </c>
      <c r="N14" s="196">
        <v>23.07</v>
      </c>
      <c r="O14" s="196">
        <v>2.9</v>
      </c>
      <c r="P14" s="196">
        <v>10.41</v>
      </c>
      <c r="Q14" s="196">
        <v>0</v>
      </c>
      <c r="R14" s="196">
        <v>8.0500000000000007</v>
      </c>
      <c r="S14" s="196">
        <v>6.79</v>
      </c>
      <c r="T14" s="196">
        <v>0</v>
      </c>
      <c r="U14" s="196">
        <v>2.46</v>
      </c>
      <c r="V14" s="196">
        <v>6.05</v>
      </c>
      <c r="W14" s="196">
        <v>10.48</v>
      </c>
      <c r="X14" s="196">
        <v>50.38</v>
      </c>
      <c r="Y14" s="196">
        <v>0</v>
      </c>
      <c r="Z14" s="196">
        <v>64.599999999999994</v>
      </c>
      <c r="AA14" s="196">
        <v>25.22</v>
      </c>
      <c r="AB14" s="196">
        <v>0</v>
      </c>
      <c r="AC14" s="196">
        <v>2.99</v>
      </c>
      <c r="AD14" s="196">
        <v>12.46</v>
      </c>
      <c r="AE14" s="196">
        <v>0</v>
      </c>
      <c r="AF14" s="196">
        <v>0</v>
      </c>
      <c r="AG14" s="196">
        <v>74.97</v>
      </c>
      <c r="AH14" s="196">
        <v>0</v>
      </c>
      <c r="AI14" s="196">
        <v>21.22</v>
      </c>
      <c r="AJ14" s="196">
        <v>0</v>
      </c>
      <c r="AK14" s="196">
        <v>15.59</v>
      </c>
      <c r="AL14" s="196">
        <v>0</v>
      </c>
      <c r="AM14" s="196">
        <v>0</v>
      </c>
      <c r="AN14" s="196">
        <v>0</v>
      </c>
      <c r="AO14" s="196">
        <v>400.77</v>
      </c>
      <c r="AP14" s="196">
        <v>0</v>
      </c>
      <c r="AQ14" s="196">
        <v>0</v>
      </c>
      <c r="AR14" s="196">
        <v>4.38</v>
      </c>
      <c r="AS14" s="196">
        <v>23.99</v>
      </c>
      <c r="AT14" s="196">
        <v>40.43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8.76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240.71</v>
      </c>
      <c r="L15" s="196">
        <v>4.3600000000000003</v>
      </c>
      <c r="M15" s="196">
        <v>30.16</v>
      </c>
      <c r="N15" s="196">
        <v>23.07</v>
      </c>
      <c r="O15" s="196">
        <v>2.9</v>
      </c>
      <c r="P15" s="196">
        <v>10.41</v>
      </c>
      <c r="Q15" s="196">
        <v>0</v>
      </c>
      <c r="R15" s="196">
        <v>8.0500000000000007</v>
      </c>
      <c r="S15" s="196">
        <v>6.79</v>
      </c>
      <c r="T15" s="196">
        <v>0</v>
      </c>
      <c r="U15" s="196">
        <v>2.46</v>
      </c>
      <c r="V15" s="196">
        <v>6.05</v>
      </c>
      <c r="W15" s="196">
        <v>10.48</v>
      </c>
      <c r="X15" s="196">
        <v>50.38</v>
      </c>
      <c r="Y15" s="196">
        <v>0</v>
      </c>
      <c r="Z15" s="196">
        <v>64.599999999999994</v>
      </c>
      <c r="AA15" s="196">
        <v>25.22</v>
      </c>
      <c r="AB15" s="196">
        <v>0</v>
      </c>
      <c r="AC15" s="196">
        <v>2.99</v>
      </c>
      <c r="AD15" s="196">
        <v>12.46</v>
      </c>
      <c r="AE15" s="196">
        <v>0</v>
      </c>
      <c r="AF15" s="196">
        <v>0</v>
      </c>
      <c r="AG15" s="196">
        <v>74.97</v>
      </c>
      <c r="AH15" s="196">
        <v>0</v>
      </c>
      <c r="AI15" s="196">
        <v>21.22</v>
      </c>
      <c r="AJ15" s="196">
        <v>0</v>
      </c>
      <c r="AK15" s="196">
        <v>15.59</v>
      </c>
      <c r="AL15" s="196">
        <v>0</v>
      </c>
      <c r="AM15" s="196">
        <v>0</v>
      </c>
      <c r="AN15" s="196">
        <v>0</v>
      </c>
      <c r="AO15" s="196">
        <v>400.77</v>
      </c>
      <c r="AP15" s="196">
        <v>0</v>
      </c>
      <c r="AQ15" s="196">
        <v>0</v>
      </c>
      <c r="AR15" s="196">
        <v>4.38</v>
      </c>
      <c r="AS15" s="196">
        <v>23.9</v>
      </c>
      <c r="AT15" s="196">
        <v>40.43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8.76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240.71</v>
      </c>
      <c r="L16" s="196">
        <v>4.3600000000000003</v>
      </c>
      <c r="M16" s="196">
        <v>30.16</v>
      </c>
      <c r="N16" s="196">
        <v>23.07</v>
      </c>
      <c r="O16" s="196">
        <v>2.9</v>
      </c>
      <c r="P16" s="196">
        <v>10.41</v>
      </c>
      <c r="Q16" s="196">
        <v>0</v>
      </c>
      <c r="R16" s="196">
        <v>8.0500000000000007</v>
      </c>
      <c r="S16" s="196">
        <v>6.79</v>
      </c>
      <c r="T16" s="196">
        <v>0</v>
      </c>
      <c r="U16" s="196">
        <v>2.46</v>
      </c>
      <c r="V16" s="196">
        <v>6.05</v>
      </c>
      <c r="W16" s="196">
        <v>10.48</v>
      </c>
      <c r="X16" s="196">
        <v>50.38</v>
      </c>
      <c r="Y16" s="196">
        <v>0</v>
      </c>
      <c r="Z16" s="196">
        <v>64.599999999999994</v>
      </c>
      <c r="AA16" s="196">
        <v>25.22</v>
      </c>
      <c r="AB16" s="196">
        <v>0</v>
      </c>
      <c r="AC16" s="196">
        <v>2.99</v>
      </c>
      <c r="AD16" s="196">
        <v>12.46</v>
      </c>
      <c r="AE16" s="196">
        <v>0</v>
      </c>
      <c r="AF16" s="196">
        <v>0</v>
      </c>
      <c r="AG16" s="196">
        <v>74.97</v>
      </c>
      <c r="AH16" s="196">
        <v>0</v>
      </c>
      <c r="AI16" s="196">
        <v>21.22</v>
      </c>
      <c r="AJ16" s="196">
        <v>0</v>
      </c>
      <c r="AK16" s="196">
        <v>15.59</v>
      </c>
      <c r="AL16" s="196">
        <v>0</v>
      </c>
      <c r="AM16" s="196">
        <v>0</v>
      </c>
      <c r="AN16" s="196">
        <v>0</v>
      </c>
      <c r="AO16" s="196">
        <v>400.77</v>
      </c>
      <c r="AP16" s="196">
        <v>0</v>
      </c>
      <c r="AQ16" s="196">
        <v>0</v>
      </c>
      <c r="AR16" s="196">
        <v>4.38</v>
      </c>
      <c r="AS16" s="196">
        <v>23.9</v>
      </c>
      <c r="AT16" s="196">
        <v>40.43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8.76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240.71</v>
      </c>
      <c r="L17" s="196">
        <v>4.3600000000000003</v>
      </c>
      <c r="M17" s="196">
        <v>30.16</v>
      </c>
      <c r="N17" s="196">
        <v>23.07</v>
      </c>
      <c r="O17" s="196">
        <v>2.9</v>
      </c>
      <c r="P17" s="196">
        <v>10.41</v>
      </c>
      <c r="Q17" s="196">
        <v>0</v>
      </c>
      <c r="R17" s="196">
        <v>8.0500000000000007</v>
      </c>
      <c r="S17" s="196">
        <v>6.79</v>
      </c>
      <c r="T17" s="196">
        <v>0</v>
      </c>
      <c r="U17" s="196">
        <v>2.46</v>
      </c>
      <c r="V17" s="196">
        <v>6.05</v>
      </c>
      <c r="W17" s="196">
        <v>10.48</v>
      </c>
      <c r="X17" s="196">
        <v>50.38</v>
      </c>
      <c r="Y17" s="196">
        <v>0</v>
      </c>
      <c r="Z17" s="196">
        <v>64.599999999999994</v>
      </c>
      <c r="AA17" s="196">
        <v>25.21</v>
      </c>
      <c r="AB17" s="196">
        <v>0</v>
      </c>
      <c r="AC17" s="196">
        <v>2.99</v>
      </c>
      <c r="AD17" s="196">
        <v>12.46</v>
      </c>
      <c r="AE17" s="196">
        <v>0</v>
      </c>
      <c r="AF17" s="196">
        <v>0</v>
      </c>
      <c r="AG17" s="196">
        <v>74.97</v>
      </c>
      <c r="AH17" s="196">
        <v>0</v>
      </c>
      <c r="AI17" s="196">
        <v>21.22</v>
      </c>
      <c r="AJ17" s="196">
        <v>0</v>
      </c>
      <c r="AK17" s="196">
        <v>15.59</v>
      </c>
      <c r="AL17" s="196">
        <v>0</v>
      </c>
      <c r="AM17" s="196">
        <v>0</v>
      </c>
      <c r="AN17" s="196">
        <v>0</v>
      </c>
      <c r="AO17" s="196">
        <v>400.77</v>
      </c>
      <c r="AP17" s="196">
        <v>0</v>
      </c>
      <c r="AQ17" s="196">
        <v>0</v>
      </c>
      <c r="AR17" s="196">
        <v>4.38</v>
      </c>
      <c r="AS17" s="196">
        <v>23.9</v>
      </c>
      <c r="AT17" s="196">
        <v>40.43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8.76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240.71</v>
      </c>
      <c r="L18" s="196">
        <v>4.3600000000000003</v>
      </c>
      <c r="M18" s="196">
        <v>30.16</v>
      </c>
      <c r="N18" s="196">
        <v>23.07</v>
      </c>
      <c r="O18" s="196">
        <v>2.9</v>
      </c>
      <c r="P18" s="196">
        <v>10.41</v>
      </c>
      <c r="Q18" s="196">
        <v>0</v>
      </c>
      <c r="R18" s="196">
        <v>8.0500000000000007</v>
      </c>
      <c r="S18" s="196">
        <v>6.79</v>
      </c>
      <c r="T18" s="196">
        <v>0</v>
      </c>
      <c r="U18" s="196">
        <v>2.46</v>
      </c>
      <c r="V18" s="196">
        <v>6.05</v>
      </c>
      <c r="W18" s="196">
        <v>10.48</v>
      </c>
      <c r="X18" s="196">
        <v>50.38</v>
      </c>
      <c r="Y18" s="196">
        <v>0</v>
      </c>
      <c r="Z18" s="196">
        <v>64.599999999999994</v>
      </c>
      <c r="AA18" s="196">
        <v>25.21</v>
      </c>
      <c r="AB18" s="196">
        <v>0</v>
      </c>
      <c r="AC18" s="196">
        <v>2.99</v>
      </c>
      <c r="AD18" s="196">
        <v>12.46</v>
      </c>
      <c r="AE18" s="196">
        <v>0</v>
      </c>
      <c r="AF18" s="196">
        <v>0</v>
      </c>
      <c r="AG18" s="196">
        <v>74.97</v>
      </c>
      <c r="AH18" s="196">
        <v>0</v>
      </c>
      <c r="AI18" s="196">
        <v>21.22</v>
      </c>
      <c r="AJ18" s="196">
        <v>0</v>
      </c>
      <c r="AK18" s="196">
        <v>15.59</v>
      </c>
      <c r="AL18" s="196">
        <v>0</v>
      </c>
      <c r="AM18" s="196">
        <v>0</v>
      </c>
      <c r="AN18" s="196">
        <v>0</v>
      </c>
      <c r="AO18" s="196">
        <v>400.77</v>
      </c>
      <c r="AP18" s="196">
        <v>0</v>
      </c>
      <c r="AQ18" s="196">
        <v>0</v>
      </c>
      <c r="AR18" s="196">
        <v>4.38</v>
      </c>
      <c r="AS18" s="196">
        <v>23.9</v>
      </c>
      <c r="AT18" s="196">
        <v>40.43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8.76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240.71</v>
      </c>
      <c r="L19" s="196">
        <v>4.3600000000000003</v>
      </c>
      <c r="M19" s="196">
        <v>30.16</v>
      </c>
      <c r="N19" s="196">
        <v>23.07</v>
      </c>
      <c r="O19" s="196">
        <v>2.9</v>
      </c>
      <c r="P19" s="196">
        <v>10.41</v>
      </c>
      <c r="Q19" s="196">
        <v>0</v>
      </c>
      <c r="R19" s="196">
        <v>8.0500000000000007</v>
      </c>
      <c r="S19" s="196">
        <v>6.79</v>
      </c>
      <c r="T19" s="196">
        <v>0</v>
      </c>
      <c r="U19" s="196">
        <v>2.46</v>
      </c>
      <c r="V19" s="196">
        <v>6.05</v>
      </c>
      <c r="W19" s="196">
        <v>10.48</v>
      </c>
      <c r="X19" s="196">
        <v>50.38</v>
      </c>
      <c r="Y19" s="196">
        <v>0</v>
      </c>
      <c r="Z19" s="196">
        <v>64.599999999999994</v>
      </c>
      <c r="AA19" s="196">
        <v>25.21</v>
      </c>
      <c r="AB19" s="196">
        <v>0</v>
      </c>
      <c r="AC19" s="196">
        <v>2.29</v>
      </c>
      <c r="AD19" s="196">
        <v>12.46</v>
      </c>
      <c r="AE19" s="196">
        <v>0</v>
      </c>
      <c r="AF19" s="196">
        <v>0</v>
      </c>
      <c r="AG19" s="196">
        <v>74.97</v>
      </c>
      <c r="AH19" s="196">
        <v>0</v>
      </c>
      <c r="AI19" s="196">
        <v>21.22</v>
      </c>
      <c r="AJ19" s="196">
        <v>0</v>
      </c>
      <c r="AK19" s="196">
        <v>15.59</v>
      </c>
      <c r="AL19" s="196">
        <v>0</v>
      </c>
      <c r="AM19" s="196">
        <v>0</v>
      </c>
      <c r="AN19" s="196">
        <v>0</v>
      </c>
      <c r="AO19" s="196">
        <v>400.77</v>
      </c>
      <c r="AP19" s="196">
        <v>0</v>
      </c>
      <c r="AQ19" s="196">
        <v>0</v>
      </c>
      <c r="AR19" s="196">
        <v>4.38</v>
      </c>
      <c r="AS19" s="196">
        <v>23.9</v>
      </c>
      <c r="AT19" s="196">
        <v>40.43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8.76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240.71</v>
      </c>
      <c r="L20" s="196">
        <v>4.3600000000000003</v>
      </c>
      <c r="M20" s="196">
        <v>30.16</v>
      </c>
      <c r="N20" s="196">
        <v>23.07</v>
      </c>
      <c r="O20" s="196">
        <v>2.9</v>
      </c>
      <c r="P20" s="196">
        <v>10.41</v>
      </c>
      <c r="Q20" s="196">
        <v>0</v>
      </c>
      <c r="R20" s="196">
        <v>8.0500000000000007</v>
      </c>
      <c r="S20" s="196">
        <v>6.79</v>
      </c>
      <c r="T20" s="196">
        <v>0</v>
      </c>
      <c r="U20" s="196">
        <v>2.46</v>
      </c>
      <c r="V20" s="196">
        <v>6.05</v>
      </c>
      <c r="W20" s="196">
        <v>10.48</v>
      </c>
      <c r="X20" s="196">
        <v>50.38</v>
      </c>
      <c r="Y20" s="196">
        <v>0</v>
      </c>
      <c r="Z20" s="196">
        <v>64.599999999999994</v>
      </c>
      <c r="AA20" s="196">
        <v>25.21</v>
      </c>
      <c r="AB20" s="196">
        <v>0</v>
      </c>
      <c r="AC20" s="196">
        <v>2.29</v>
      </c>
      <c r="AD20" s="196">
        <v>12.46</v>
      </c>
      <c r="AE20" s="196">
        <v>0</v>
      </c>
      <c r="AF20" s="196">
        <v>0</v>
      </c>
      <c r="AG20" s="196">
        <v>74.97</v>
      </c>
      <c r="AH20" s="196">
        <v>0</v>
      </c>
      <c r="AI20" s="196">
        <v>21.22</v>
      </c>
      <c r="AJ20" s="196">
        <v>0</v>
      </c>
      <c r="AK20" s="196">
        <v>15.59</v>
      </c>
      <c r="AL20" s="196">
        <v>0</v>
      </c>
      <c r="AM20" s="196">
        <v>0</v>
      </c>
      <c r="AN20" s="196">
        <v>0</v>
      </c>
      <c r="AO20" s="196">
        <v>400.77</v>
      </c>
      <c r="AP20" s="196">
        <v>0</v>
      </c>
      <c r="AQ20" s="196">
        <v>0</v>
      </c>
      <c r="AR20" s="196">
        <v>4.38</v>
      </c>
      <c r="AS20" s="196">
        <v>23.9</v>
      </c>
      <c r="AT20" s="196">
        <v>40.43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8.76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240.71</v>
      </c>
      <c r="L21" s="196">
        <v>4.3600000000000003</v>
      </c>
      <c r="M21" s="196">
        <v>2.52</v>
      </c>
      <c r="N21" s="196">
        <v>2.06</v>
      </c>
      <c r="O21" s="196">
        <v>2.9</v>
      </c>
      <c r="P21" s="196">
        <v>0.98</v>
      </c>
      <c r="Q21" s="196">
        <v>0</v>
      </c>
      <c r="R21" s="196">
        <v>8.0500000000000007</v>
      </c>
      <c r="S21" s="196">
        <v>6.79</v>
      </c>
      <c r="T21" s="196">
        <v>0</v>
      </c>
      <c r="U21" s="196">
        <v>2.46</v>
      </c>
      <c r="V21" s="196">
        <v>6.05</v>
      </c>
      <c r="W21" s="196">
        <v>10.48</v>
      </c>
      <c r="X21" s="196">
        <v>50.38</v>
      </c>
      <c r="Y21" s="196">
        <v>0</v>
      </c>
      <c r="Z21" s="196">
        <v>64.599999999999994</v>
      </c>
      <c r="AA21" s="196">
        <v>25.21</v>
      </c>
      <c r="AB21" s="196">
        <v>0</v>
      </c>
      <c r="AC21" s="196">
        <v>2.29</v>
      </c>
      <c r="AD21" s="196">
        <v>12.46</v>
      </c>
      <c r="AE21" s="196">
        <v>0</v>
      </c>
      <c r="AF21" s="196">
        <v>0</v>
      </c>
      <c r="AG21" s="196">
        <v>74.97</v>
      </c>
      <c r="AH21" s="196">
        <v>0</v>
      </c>
      <c r="AI21" s="196">
        <v>21.22</v>
      </c>
      <c r="AJ21" s="196">
        <v>0</v>
      </c>
      <c r="AK21" s="196">
        <v>15.59</v>
      </c>
      <c r="AL21" s="196">
        <v>0</v>
      </c>
      <c r="AM21" s="196">
        <v>0</v>
      </c>
      <c r="AN21" s="196">
        <v>0</v>
      </c>
      <c r="AO21" s="196">
        <v>400.77</v>
      </c>
      <c r="AP21" s="196">
        <v>0</v>
      </c>
      <c r="AQ21" s="196">
        <v>0</v>
      </c>
      <c r="AR21" s="196">
        <v>4.38</v>
      </c>
      <c r="AS21" s="196">
        <v>23.9</v>
      </c>
      <c r="AT21" s="196">
        <v>40.43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8.76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240.71</v>
      </c>
      <c r="L22" s="196">
        <v>4.3600000000000003</v>
      </c>
      <c r="M22" s="196">
        <v>2.52</v>
      </c>
      <c r="N22" s="196">
        <v>2.06</v>
      </c>
      <c r="O22" s="196">
        <v>2.9</v>
      </c>
      <c r="P22" s="196">
        <v>0.98</v>
      </c>
      <c r="Q22" s="196">
        <v>0</v>
      </c>
      <c r="R22" s="196">
        <v>8.0500000000000007</v>
      </c>
      <c r="S22" s="196">
        <v>6.79</v>
      </c>
      <c r="T22" s="196">
        <v>0</v>
      </c>
      <c r="U22" s="196">
        <v>2.46</v>
      </c>
      <c r="V22" s="196">
        <v>6.05</v>
      </c>
      <c r="W22" s="196">
        <v>10.48</v>
      </c>
      <c r="X22" s="196">
        <v>50.38</v>
      </c>
      <c r="Y22" s="196">
        <v>0</v>
      </c>
      <c r="Z22" s="196">
        <v>64.599999999999994</v>
      </c>
      <c r="AA22" s="196">
        <v>25.21</v>
      </c>
      <c r="AB22" s="196">
        <v>0</v>
      </c>
      <c r="AC22" s="196">
        <v>2.29</v>
      </c>
      <c r="AD22" s="196">
        <v>12.46</v>
      </c>
      <c r="AE22" s="196">
        <v>0</v>
      </c>
      <c r="AF22" s="196">
        <v>0</v>
      </c>
      <c r="AG22" s="196">
        <v>74.97</v>
      </c>
      <c r="AH22" s="196">
        <v>0</v>
      </c>
      <c r="AI22" s="196">
        <v>21.22</v>
      </c>
      <c r="AJ22" s="196">
        <v>0</v>
      </c>
      <c r="AK22" s="196">
        <v>15.59</v>
      </c>
      <c r="AL22" s="196">
        <v>0</v>
      </c>
      <c r="AM22" s="196">
        <v>0</v>
      </c>
      <c r="AN22" s="196">
        <v>0</v>
      </c>
      <c r="AO22" s="196">
        <v>400.77</v>
      </c>
      <c r="AP22" s="196">
        <v>0</v>
      </c>
      <c r="AQ22" s="196">
        <v>0</v>
      </c>
      <c r="AR22" s="196">
        <v>4.38</v>
      </c>
      <c r="AS22" s="196">
        <v>23.9</v>
      </c>
      <c r="AT22" s="196">
        <v>40.43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8.76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240.71</v>
      </c>
      <c r="L23" s="196">
        <v>4.3600000000000003</v>
      </c>
      <c r="M23" s="196">
        <v>2.52</v>
      </c>
      <c r="N23" s="196">
        <v>2.06</v>
      </c>
      <c r="O23" s="196">
        <v>2.9</v>
      </c>
      <c r="P23" s="196">
        <v>0.98</v>
      </c>
      <c r="Q23" s="196">
        <v>0</v>
      </c>
      <c r="R23" s="196">
        <v>8.0500000000000007</v>
      </c>
      <c r="S23" s="196">
        <v>6.79</v>
      </c>
      <c r="T23" s="196">
        <v>0</v>
      </c>
      <c r="U23" s="196">
        <v>2.46</v>
      </c>
      <c r="V23" s="196">
        <v>6.05</v>
      </c>
      <c r="W23" s="196">
        <v>3.59</v>
      </c>
      <c r="X23" s="196">
        <v>21.6</v>
      </c>
      <c r="Y23" s="196">
        <v>0</v>
      </c>
      <c r="Z23" s="196">
        <v>12.98</v>
      </c>
      <c r="AA23" s="196">
        <v>25.21</v>
      </c>
      <c r="AB23" s="196">
        <v>0</v>
      </c>
      <c r="AC23" s="196">
        <v>2.29</v>
      </c>
      <c r="AD23" s="196">
        <v>12.46</v>
      </c>
      <c r="AE23" s="196">
        <v>0</v>
      </c>
      <c r="AF23" s="196">
        <v>0</v>
      </c>
      <c r="AG23" s="196">
        <v>74.97</v>
      </c>
      <c r="AH23" s="196">
        <v>0</v>
      </c>
      <c r="AI23" s="196">
        <v>21.22</v>
      </c>
      <c r="AJ23" s="196">
        <v>0</v>
      </c>
      <c r="AK23" s="196">
        <v>15.59</v>
      </c>
      <c r="AL23" s="196">
        <v>0</v>
      </c>
      <c r="AM23" s="196">
        <v>0</v>
      </c>
      <c r="AN23" s="196">
        <v>0</v>
      </c>
      <c r="AO23" s="196">
        <v>400.77</v>
      </c>
      <c r="AP23" s="196">
        <v>0</v>
      </c>
      <c r="AQ23" s="196">
        <v>0</v>
      </c>
      <c r="AR23" s="196">
        <v>4.38</v>
      </c>
      <c r="AS23" s="196">
        <v>23.9</v>
      </c>
      <c r="AT23" s="196">
        <v>40.43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8.76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240.71</v>
      </c>
      <c r="L24" s="196">
        <v>4.3600000000000003</v>
      </c>
      <c r="M24" s="196">
        <v>2.52</v>
      </c>
      <c r="N24" s="196">
        <v>2.06</v>
      </c>
      <c r="O24" s="196">
        <v>2.9</v>
      </c>
      <c r="P24" s="196">
        <v>0.98</v>
      </c>
      <c r="Q24" s="196">
        <v>0</v>
      </c>
      <c r="R24" s="196">
        <v>8.0500000000000007</v>
      </c>
      <c r="S24" s="196">
        <v>6.79</v>
      </c>
      <c r="T24" s="196">
        <v>0</v>
      </c>
      <c r="U24" s="196">
        <v>2.46</v>
      </c>
      <c r="V24" s="196">
        <v>6.05</v>
      </c>
      <c r="W24" s="196">
        <v>0.6</v>
      </c>
      <c r="X24" s="196">
        <v>2.56</v>
      </c>
      <c r="Y24" s="196">
        <v>0</v>
      </c>
      <c r="Z24" s="196">
        <v>4.84</v>
      </c>
      <c r="AA24" s="196">
        <v>25.21</v>
      </c>
      <c r="AB24" s="196">
        <v>0</v>
      </c>
      <c r="AC24" s="196">
        <v>2.29</v>
      </c>
      <c r="AD24" s="196">
        <v>12.46</v>
      </c>
      <c r="AE24" s="196">
        <v>0</v>
      </c>
      <c r="AF24" s="196">
        <v>0</v>
      </c>
      <c r="AG24" s="196">
        <v>74.97</v>
      </c>
      <c r="AH24" s="196">
        <v>0</v>
      </c>
      <c r="AI24" s="196">
        <v>21.22</v>
      </c>
      <c r="AJ24" s="196">
        <v>0</v>
      </c>
      <c r="AK24" s="196">
        <v>15.59</v>
      </c>
      <c r="AL24" s="196">
        <v>0</v>
      </c>
      <c r="AM24" s="196">
        <v>0</v>
      </c>
      <c r="AN24" s="196">
        <v>0</v>
      </c>
      <c r="AO24" s="196">
        <v>400.77</v>
      </c>
      <c r="AP24" s="196">
        <v>0</v>
      </c>
      <c r="AQ24" s="196">
        <v>0</v>
      </c>
      <c r="AR24" s="196">
        <v>4.38</v>
      </c>
      <c r="AS24" s="196">
        <v>23.9</v>
      </c>
      <c r="AT24" s="196">
        <v>40.43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8.76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192.69</v>
      </c>
      <c r="L25" s="196">
        <v>0.52</v>
      </c>
      <c r="M25" s="196">
        <v>2.52</v>
      </c>
      <c r="N25" s="196">
        <v>2.06</v>
      </c>
      <c r="O25" s="196">
        <v>2.9</v>
      </c>
      <c r="P25" s="196">
        <v>0.98</v>
      </c>
      <c r="Q25" s="196">
        <v>0</v>
      </c>
      <c r="R25" s="196">
        <v>0.74</v>
      </c>
      <c r="S25" s="196">
        <v>0.46</v>
      </c>
      <c r="T25" s="196">
        <v>0</v>
      </c>
      <c r="U25" s="196">
        <v>2.46</v>
      </c>
      <c r="V25" s="196">
        <v>3.32</v>
      </c>
      <c r="W25" s="196">
        <v>0.6</v>
      </c>
      <c r="X25" s="196">
        <v>2.56</v>
      </c>
      <c r="Y25" s="196">
        <v>0</v>
      </c>
      <c r="Z25" s="196">
        <v>4.84</v>
      </c>
      <c r="AA25" s="196">
        <v>1.57</v>
      </c>
      <c r="AB25" s="196">
        <v>0</v>
      </c>
      <c r="AC25" s="196">
        <v>2.29</v>
      </c>
      <c r="AD25" s="196">
        <v>12.46</v>
      </c>
      <c r="AE25" s="196">
        <v>0</v>
      </c>
      <c r="AF25" s="196">
        <v>0</v>
      </c>
      <c r="AG25" s="196">
        <v>74.97</v>
      </c>
      <c r="AH25" s="196">
        <v>0</v>
      </c>
      <c r="AI25" s="196">
        <v>21.22</v>
      </c>
      <c r="AJ25" s="196">
        <v>0</v>
      </c>
      <c r="AK25" s="196">
        <v>15.59</v>
      </c>
      <c r="AL25" s="196">
        <v>0</v>
      </c>
      <c r="AM25" s="196">
        <v>0</v>
      </c>
      <c r="AN25" s="196">
        <v>0</v>
      </c>
      <c r="AO25" s="196">
        <v>400.77</v>
      </c>
      <c r="AP25" s="196">
        <v>0</v>
      </c>
      <c r="AQ25" s="196">
        <v>0</v>
      </c>
      <c r="AR25" s="196">
        <v>4.38</v>
      </c>
      <c r="AS25" s="196">
        <v>23.9</v>
      </c>
      <c r="AT25" s="196">
        <v>40.43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8.76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144.66999999999999</v>
      </c>
      <c r="L26" s="196">
        <v>0.52</v>
      </c>
      <c r="M26" s="196">
        <v>2.52</v>
      </c>
      <c r="N26" s="196">
        <v>2.06</v>
      </c>
      <c r="O26" s="196">
        <v>2.9</v>
      </c>
      <c r="P26" s="196">
        <v>0.98</v>
      </c>
      <c r="Q26" s="196">
        <v>0</v>
      </c>
      <c r="R26" s="196">
        <v>0.74</v>
      </c>
      <c r="S26" s="196">
        <v>0.46</v>
      </c>
      <c r="T26" s="196">
        <v>0</v>
      </c>
      <c r="U26" s="196">
        <v>2.46</v>
      </c>
      <c r="V26" s="196">
        <v>0.32</v>
      </c>
      <c r="W26" s="196">
        <v>0.6</v>
      </c>
      <c r="X26" s="196">
        <v>2.56</v>
      </c>
      <c r="Y26" s="196">
        <v>0</v>
      </c>
      <c r="Z26" s="196">
        <v>4.84</v>
      </c>
      <c r="AA26" s="196">
        <v>1.57</v>
      </c>
      <c r="AB26" s="196">
        <v>0</v>
      </c>
      <c r="AC26" s="196">
        <v>2.29</v>
      </c>
      <c r="AD26" s="196">
        <v>12.46</v>
      </c>
      <c r="AE26" s="196">
        <v>0</v>
      </c>
      <c r="AF26" s="196">
        <v>0</v>
      </c>
      <c r="AG26" s="196">
        <v>74.97</v>
      </c>
      <c r="AH26" s="196">
        <v>0</v>
      </c>
      <c r="AI26" s="196">
        <v>21.22</v>
      </c>
      <c r="AJ26" s="196">
        <v>0</v>
      </c>
      <c r="AK26" s="196">
        <v>15.59</v>
      </c>
      <c r="AL26" s="196">
        <v>0</v>
      </c>
      <c r="AM26" s="196">
        <v>0</v>
      </c>
      <c r="AN26" s="196">
        <v>0</v>
      </c>
      <c r="AO26" s="196">
        <v>400.77</v>
      </c>
      <c r="AP26" s="196">
        <v>0</v>
      </c>
      <c r="AQ26" s="196">
        <v>0</v>
      </c>
      <c r="AR26" s="196">
        <v>4.38</v>
      </c>
      <c r="AS26" s="196">
        <v>23.9</v>
      </c>
      <c r="AT26" s="196">
        <v>40.43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8.3000000000000007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96.65</v>
      </c>
      <c r="L27" s="196">
        <v>0.52</v>
      </c>
      <c r="M27" s="196">
        <v>2.52</v>
      </c>
      <c r="N27" s="196">
        <v>2.06</v>
      </c>
      <c r="O27" s="196">
        <v>2.9</v>
      </c>
      <c r="P27" s="196">
        <v>0.98</v>
      </c>
      <c r="Q27" s="196">
        <v>0</v>
      </c>
      <c r="R27" s="196">
        <v>2.4500000000000002</v>
      </c>
      <c r="S27" s="196">
        <v>0.46</v>
      </c>
      <c r="T27" s="196">
        <v>0</v>
      </c>
      <c r="U27" s="196">
        <v>2.46</v>
      </c>
      <c r="V27" s="196">
        <v>0.31</v>
      </c>
      <c r="W27" s="196">
        <v>0.61</v>
      </c>
      <c r="X27" s="196">
        <v>2.57</v>
      </c>
      <c r="Y27" s="196">
        <v>0</v>
      </c>
      <c r="Z27" s="196">
        <v>19.75</v>
      </c>
      <c r="AA27" s="196">
        <v>1.57</v>
      </c>
      <c r="AB27" s="196">
        <v>0</v>
      </c>
      <c r="AC27" s="196">
        <v>2.29</v>
      </c>
      <c r="AD27" s="196">
        <v>12.46</v>
      </c>
      <c r="AE27" s="196">
        <v>0</v>
      </c>
      <c r="AF27" s="196">
        <v>0</v>
      </c>
      <c r="AG27" s="196">
        <v>74.97</v>
      </c>
      <c r="AH27" s="196">
        <v>0</v>
      </c>
      <c r="AI27" s="196">
        <v>21.22</v>
      </c>
      <c r="AJ27" s="196">
        <v>0</v>
      </c>
      <c r="AK27" s="196">
        <v>17.36</v>
      </c>
      <c r="AL27" s="196">
        <v>0</v>
      </c>
      <c r="AM27" s="196">
        <v>0</v>
      </c>
      <c r="AN27" s="196">
        <v>0</v>
      </c>
      <c r="AO27" s="196">
        <v>400.77</v>
      </c>
      <c r="AP27" s="196">
        <v>0</v>
      </c>
      <c r="AQ27" s="196">
        <v>0</v>
      </c>
      <c r="AR27" s="196">
        <v>4.1500000000000004</v>
      </c>
      <c r="AS27" s="196">
        <v>23.9</v>
      </c>
      <c r="AT27" s="196">
        <v>40.200000000000003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8.3000000000000007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48.63</v>
      </c>
      <c r="L28" s="196">
        <v>0.52</v>
      </c>
      <c r="M28" s="196">
        <v>2.52</v>
      </c>
      <c r="N28" s="196">
        <v>2.06</v>
      </c>
      <c r="O28" s="196">
        <v>2.9</v>
      </c>
      <c r="P28" s="196">
        <v>0.98</v>
      </c>
      <c r="Q28" s="196">
        <v>0</v>
      </c>
      <c r="R28" s="196">
        <v>0.74</v>
      </c>
      <c r="S28" s="196">
        <v>0.46</v>
      </c>
      <c r="T28" s="196">
        <v>0</v>
      </c>
      <c r="U28" s="196">
        <v>2.46</v>
      </c>
      <c r="V28" s="196">
        <v>0.32</v>
      </c>
      <c r="W28" s="196">
        <v>0.61</v>
      </c>
      <c r="X28" s="196">
        <v>2.57</v>
      </c>
      <c r="Y28" s="196">
        <v>0</v>
      </c>
      <c r="Z28" s="196">
        <v>4.84</v>
      </c>
      <c r="AA28" s="196">
        <v>1.57</v>
      </c>
      <c r="AB28" s="196">
        <v>0</v>
      </c>
      <c r="AC28" s="196">
        <v>2.29</v>
      </c>
      <c r="AD28" s="196">
        <v>12.46</v>
      </c>
      <c r="AE28" s="196">
        <v>0</v>
      </c>
      <c r="AF28" s="196">
        <v>0</v>
      </c>
      <c r="AG28" s="196">
        <v>74.97</v>
      </c>
      <c r="AH28" s="196">
        <v>0</v>
      </c>
      <c r="AI28" s="196">
        <v>21.22</v>
      </c>
      <c r="AJ28" s="196">
        <v>0</v>
      </c>
      <c r="AK28" s="196">
        <v>17.36</v>
      </c>
      <c r="AL28" s="196">
        <v>0</v>
      </c>
      <c r="AM28" s="196">
        <v>0</v>
      </c>
      <c r="AN28" s="196">
        <v>0</v>
      </c>
      <c r="AO28" s="196">
        <v>400.77</v>
      </c>
      <c r="AP28" s="196">
        <v>0</v>
      </c>
      <c r="AQ28" s="196">
        <v>0</v>
      </c>
      <c r="AR28" s="196">
        <v>4.1500000000000004</v>
      </c>
      <c r="AS28" s="196">
        <v>23.9</v>
      </c>
      <c r="AT28" s="196">
        <v>40.200000000000003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8.3000000000000007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20.18</v>
      </c>
      <c r="L29" s="196">
        <v>0.52</v>
      </c>
      <c r="M29" s="196">
        <v>2.52</v>
      </c>
      <c r="N29" s="196">
        <v>2.06</v>
      </c>
      <c r="O29" s="196">
        <v>2.9</v>
      </c>
      <c r="P29" s="196">
        <v>0.98</v>
      </c>
      <c r="Q29" s="196">
        <v>0</v>
      </c>
      <c r="R29" s="196">
        <v>0.74</v>
      </c>
      <c r="S29" s="196">
        <v>0.46</v>
      </c>
      <c r="T29" s="196">
        <v>0</v>
      </c>
      <c r="U29" s="196">
        <v>2.46</v>
      </c>
      <c r="V29" s="196">
        <v>0.32</v>
      </c>
      <c r="W29" s="196">
        <v>0.61</v>
      </c>
      <c r="X29" s="196">
        <v>2.57</v>
      </c>
      <c r="Y29" s="196">
        <v>0</v>
      </c>
      <c r="Z29" s="196">
        <v>4.84</v>
      </c>
      <c r="AA29" s="196">
        <v>1.57</v>
      </c>
      <c r="AB29" s="196">
        <v>0</v>
      </c>
      <c r="AC29" s="196">
        <v>2.29</v>
      </c>
      <c r="AD29" s="196">
        <v>12.46</v>
      </c>
      <c r="AE29" s="196">
        <v>0</v>
      </c>
      <c r="AF29" s="196">
        <v>0</v>
      </c>
      <c r="AG29" s="196">
        <v>74.97</v>
      </c>
      <c r="AH29" s="196">
        <v>0</v>
      </c>
      <c r="AI29" s="196">
        <v>21.22</v>
      </c>
      <c r="AJ29" s="196">
        <v>0</v>
      </c>
      <c r="AK29" s="196">
        <v>17.36</v>
      </c>
      <c r="AL29" s="196">
        <v>0</v>
      </c>
      <c r="AM29" s="196">
        <v>0</v>
      </c>
      <c r="AN29" s="196">
        <v>0</v>
      </c>
      <c r="AO29" s="196">
        <v>400.77</v>
      </c>
      <c r="AP29" s="196">
        <v>0</v>
      </c>
      <c r="AQ29" s="196">
        <v>0</v>
      </c>
      <c r="AR29" s="196">
        <v>4.1500000000000004</v>
      </c>
      <c r="AS29" s="196">
        <v>23.85</v>
      </c>
      <c r="AT29" s="196">
        <v>40.200000000000003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8.3000000000000007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20.18</v>
      </c>
      <c r="L30" s="196">
        <v>0.52</v>
      </c>
      <c r="M30" s="196">
        <v>2.52</v>
      </c>
      <c r="N30" s="196">
        <v>2.06</v>
      </c>
      <c r="O30" s="196">
        <v>2.9</v>
      </c>
      <c r="P30" s="196">
        <v>0.98</v>
      </c>
      <c r="Q30" s="196">
        <v>0</v>
      </c>
      <c r="R30" s="196">
        <v>0.74</v>
      </c>
      <c r="S30" s="196">
        <v>0.46</v>
      </c>
      <c r="T30" s="196">
        <v>0</v>
      </c>
      <c r="U30" s="196">
        <v>2.46</v>
      </c>
      <c r="V30" s="196">
        <v>0.32</v>
      </c>
      <c r="W30" s="196">
        <v>0.61</v>
      </c>
      <c r="X30" s="196">
        <v>2.57</v>
      </c>
      <c r="Y30" s="196">
        <v>0</v>
      </c>
      <c r="Z30" s="196">
        <v>4.84</v>
      </c>
      <c r="AA30" s="196">
        <v>1.57</v>
      </c>
      <c r="AB30" s="196">
        <v>0</v>
      </c>
      <c r="AC30" s="196">
        <v>2.29</v>
      </c>
      <c r="AD30" s="196">
        <v>12.46</v>
      </c>
      <c r="AE30" s="196">
        <v>0</v>
      </c>
      <c r="AF30" s="196">
        <v>0</v>
      </c>
      <c r="AG30" s="196">
        <v>74.97</v>
      </c>
      <c r="AH30" s="196">
        <v>0</v>
      </c>
      <c r="AI30" s="196">
        <v>21.22</v>
      </c>
      <c r="AJ30" s="196">
        <v>0</v>
      </c>
      <c r="AK30" s="196">
        <v>17.36</v>
      </c>
      <c r="AL30" s="196">
        <v>0</v>
      </c>
      <c r="AM30" s="196">
        <v>0</v>
      </c>
      <c r="AN30" s="196">
        <v>0</v>
      </c>
      <c r="AO30" s="196">
        <v>400.77</v>
      </c>
      <c r="AP30" s="196">
        <v>0</v>
      </c>
      <c r="AQ30" s="196">
        <v>0</v>
      </c>
      <c r="AR30" s="196">
        <v>4.1500000000000004</v>
      </c>
      <c r="AS30" s="196">
        <v>23.85</v>
      </c>
      <c r="AT30" s="196">
        <v>40.200000000000003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8.3000000000000007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48.63</v>
      </c>
      <c r="L31" s="196">
        <v>0.52</v>
      </c>
      <c r="M31" s="196">
        <v>2.52</v>
      </c>
      <c r="N31" s="196">
        <v>2.06</v>
      </c>
      <c r="O31" s="196">
        <v>2.9</v>
      </c>
      <c r="P31" s="196">
        <v>0.98</v>
      </c>
      <c r="Q31" s="196">
        <v>0</v>
      </c>
      <c r="R31" s="196">
        <v>0.74</v>
      </c>
      <c r="S31" s="196">
        <v>0.46</v>
      </c>
      <c r="T31" s="196">
        <v>0</v>
      </c>
      <c r="U31" s="196">
        <v>2.46</v>
      </c>
      <c r="V31" s="196">
        <v>0.32</v>
      </c>
      <c r="W31" s="196">
        <v>0.61</v>
      </c>
      <c r="X31" s="196">
        <v>2.57</v>
      </c>
      <c r="Y31" s="196">
        <v>0</v>
      </c>
      <c r="Z31" s="196">
        <v>4.84</v>
      </c>
      <c r="AA31" s="196">
        <v>1.57</v>
      </c>
      <c r="AB31" s="196">
        <v>0</v>
      </c>
      <c r="AC31" s="196">
        <v>2.29</v>
      </c>
      <c r="AD31" s="196">
        <v>12.46</v>
      </c>
      <c r="AE31" s="196">
        <v>0</v>
      </c>
      <c r="AF31" s="196">
        <v>0</v>
      </c>
      <c r="AG31" s="196">
        <v>74.97</v>
      </c>
      <c r="AH31" s="196">
        <v>0</v>
      </c>
      <c r="AI31" s="196">
        <v>21.22</v>
      </c>
      <c r="AJ31" s="196">
        <v>0</v>
      </c>
      <c r="AK31" s="196">
        <v>18.79</v>
      </c>
      <c r="AL31" s="196">
        <v>0</v>
      </c>
      <c r="AM31" s="196">
        <v>0</v>
      </c>
      <c r="AN31" s="196">
        <v>0</v>
      </c>
      <c r="AO31" s="196">
        <v>400.77</v>
      </c>
      <c r="AP31" s="196">
        <v>0</v>
      </c>
      <c r="AQ31" s="196">
        <v>0</v>
      </c>
      <c r="AR31" s="196">
        <v>4.1500000000000004</v>
      </c>
      <c r="AS31" s="196">
        <v>23.85</v>
      </c>
      <c r="AT31" s="196">
        <v>40.200000000000003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8.3000000000000007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96.65</v>
      </c>
      <c r="L32" s="196">
        <v>0.52</v>
      </c>
      <c r="M32" s="196">
        <v>2.52</v>
      </c>
      <c r="N32" s="196">
        <v>2.06</v>
      </c>
      <c r="O32" s="196">
        <v>2.9</v>
      </c>
      <c r="P32" s="196">
        <v>0.98</v>
      </c>
      <c r="Q32" s="196">
        <v>0</v>
      </c>
      <c r="R32" s="196">
        <v>0.74</v>
      </c>
      <c r="S32" s="196">
        <v>1.24</v>
      </c>
      <c r="T32" s="196">
        <v>0</v>
      </c>
      <c r="U32" s="196">
        <v>2.46</v>
      </c>
      <c r="V32" s="196">
        <v>0.32</v>
      </c>
      <c r="W32" s="196">
        <v>0.61</v>
      </c>
      <c r="X32" s="196">
        <v>2.57</v>
      </c>
      <c r="Y32" s="196">
        <v>0</v>
      </c>
      <c r="Z32" s="196">
        <v>4.84</v>
      </c>
      <c r="AA32" s="196">
        <v>1.57</v>
      </c>
      <c r="AB32" s="196">
        <v>0</v>
      </c>
      <c r="AC32" s="196">
        <v>2.29</v>
      </c>
      <c r="AD32" s="196">
        <v>12.46</v>
      </c>
      <c r="AE32" s="196">
        <v>0</v>
      </c>
      <c r="AF32" s="196">
        <v>0</v>
      </c>
      <c r="AG32" s="196">
        <v>74.97</v>
      </c>
      <c r="AH32" s="196">
        <v>0</v>
      </c>
      <c r="AI32" s="196">
        <v>21.22</v>
      </c>
      <c r="AJ32" s="196">
        <v>0</v>
      </c>
      <c r="AK32" s="196">
        <v>18.79</v>
      </c>
      <c r="AL32" s="196">
        <v>0</v>
      </c>
      <c r="AM32" s="196">
        <v>0</v>
      </c>
      <c r="AN32" s="196">
        <v>0</v>
      </c>
      <c r="AO32" s="196">
        <v>400.77</v>
      </c>
      <c r="AP32" s="196">
        <v>0</v>
      </c>
      <c r="AQ32" s="196">
        <v>0</v>
      </c>
      <c r="AR32" s="196">
        <v>4.1500000000000004</v>
      </c>
      <c r="AS32" s="196">
        <v>23.85</v>
      </c>
      <c r="AT32" s="196">
        <v>40.200000000000003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8.3000000000000007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96.42</v>
      </c>
      <c r="L33" s="196">
        <v>0.52</v>
      </c>
      <c r="M33" s="196">
        <v>2.52</v>
      </c>
      <c r="N33" s="196">
        <v>2.06</v>
      </c>
      <c r="O33" s="196">
        <v>2.9</v>
      </c>
      <c r="P33" s="196">
        <v>0.98</v>
      </c>
      <c r="Q33" s="196">
        <v>0</v>
      </c>
      <c r="R33" s="196">
        <v>0.74</v>
      </c>
      <c r="S33" s="196">
        <v>1.02</v>
      </c>
      <c r="T33" s="196">
        <v>0</v>
      </c>
      <c r="U33" s="196">
        <v>2.46</v>
      </c>
      <c r="V33" s="196">
        <v>0.32</v>
      </c>
      <c r="W33" s="196">
        <v>0.61</v>
      </c>
      <c r="X33" s="196">
        <v>2.57</v>
      </c>
      <c r="Y33" s="196">
        <v>0</v>
      </c>
      <c r="Z33" s="196">
        <v>4.84</v>
      </c>
      <c r="AA33" s="196">
        <v>1.57</v>
      </c>
      <c r="AB33" s="196">
        <v>0</v>
      </c>
      <c r="AC33" s="196">
        <v>2.29</v>
      </c>
      <c r="AD33" s="196">
        <v>12.46</v>
      </c>
      <c r="AE33" s="196">
        <v>0</v>
      </c>
      <c r="AF33" s="196">
        <v>0</v>
      </c>
      <c r="AG33" s="196">
        <v>74.97</v>
      </c>
      <c r="AH33" s="196">
        <v>0</v>
      </c>
      <c r="AI33" s="196">
        <v>21.22</v>
      </c>
      <c r="AJ33" s="196">
        <v>0</v>
      </c>
      <c r="AK33" s="196">
        <v>24.61</v>
      </c>
      <c r="AL33" s="196">
        <v>0</v>
      </c>
      <c r="AM33" s="196">
        <v>0</v>
      </c>
      <c r="AN33" s="196">
        <v>0</v>
      </c>
      <c r="AO33" s="196">
        <v>400.77</v>
      </c>
      <c r="AP33" s="196">
        <v>0</v>
      </c>
      <c r="AQ33" s="196">
        <v>0</v>
      </c>
      <c r="AR33" s="196">
        <v>4.1500000000000004</v>
      </c>
      <c r="AS33" s="196">
        <v>23.7</v>
      </c>
      <c r="AT33" s="196">
        <v>40.200000000000003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8.3000000000000007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96.42</v>
      </c>
      <c r="L34" s="196">
        <v>0.52</v>
      </c>
      <c r="M34" s="196">
        <v>2.52</v>
      </c>
      <c r="N34" s="196">
        <v>2.06</v>
      </c>
      <c r="O34" s="196">
        <v>2.9</v>
      </c>
      <c r="P34" s="196">
        <v>0.98</v>
      </c>
      <c r="Q34" s="196">
        <v>0</v>
      </c>
      <c r="R34" s="196">
        <v>0.74</v>
      </c>
      <c r="S34" s="196">
        <v>0.46</v>
      </c>
      <c r="T34" s="196">
        <v>0</v>
      </c>
      <c r="U34" s="196">
        <v>2.46</v>
      </c>
      <c r="V34" s="196">
        <v>0.32</v>
      </c>
      <c r="W34" s="196">
        <v>0.61</v>
      </c>
      <c r="X34" s="196">
        <v>2.57</v>
      </c>
      <c r="Y34" s="196">
        <v>0</v>
      </c>
      <c r="Z34" s="196">
        <v>4.84</v>
      </c>
      <c r="AA34" s="196">
        <v>1.57</v>
      </c>
      <c r="AB34" s="196">
        <v>0</v>
      </c>
      <c r="AC34" s="196">
        <v>2.29</v>
      </c>
      <c r="AD34" s="196">
        <v>12.46</v>
      </c>
      <c r="AE34" s="196">
        <v>0</v>
      </c>
      <c r="AF34" s="196">
        <v>0</v>
      </c>
      <c r="AG34" s="196">
        <v>74.97</v>
      </c>
      <c r="AH34" s="196">
        <v>0</v>
      </c>
      <c r="AI34" s="196">
        <v>21.22</v>
      </c>
      <c r="AJ34" s="196">
        <v>0</v>
      </c>
      <c r="AK34" s="196">
        <v>24.61</v>
      </c>
      <c r="AL34" s="196">
        <v>0</v>
      </c>
      <c r="AM34" s="196">
        <v>0</v>
      </c>
      <c r="AN34" s="196">
        <v>0</v>
      </c>
      <c r="AO34" s="196">
        <v>400.77</v>
      </c>
      <c r="AP34" s="196">
        <v>0</v>
      </c>
      <c r="AQ34" s="196">
        <v>0</v>
      </c>
      <c r="AR34" s="196">
        <v>4.1500000000000004</v>
      </c>
      <c r="AS34" s="196">
        <v>23.7</v>
      </c>
      <c r="AT34" s="196">
        <v>40.200000000000003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8.3000000000000007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96.42</v>
      </c>
      <c r="L35" s="196">
        <v>0.52</v>
      </c>
      <c r="M35" s="196">
        <v>2.52</v>
      </c>
      <c r="N35" s="196">
        <v>2.06</v>
      </c>
      <c r="O35" s="196">
        <v>2.9</v>
      </c>
      <c r="P35" s="196">
        <v>0.98</v>
      </c>
      <c r="Q35" s="196">
        <v>0</v>
      </c>
      <c r="R35" s="196">
        <v>0.74</v>
      </c>
      <c r="S35" s="196">
        <v>0.46</v>
      </c>
      <c r="T35" s="196">
        <v>0</v>
      </c>
      <c r="U35" s="196">
        <v>2.46</v>
      </c>
      <c r="V35" s="196">
        <v>0.32</v>
      </c>
      <c r="W35" s="196">
        <v>0.61</v>
      </c>
      <c r="X35" s="196">
        <v>2.57</v>
      </c>
      <c r="Y35" s="196">
        <v>0</v>
      </c>
      <c r="Z35" s="196">
        <v>4.84</v>
      </c>
      <c r="AA35" s="196">
        <v>1.57</v>
      </c>
      <c r="AB35" s="196">
        <v>0</v>
      </c>
      <c r="AC35" s="196">
        <v>2.29</v>
      </c>
      <c r="AD35" s="196">
        <v>12.46</v>
      </c>
      <c r="AE35" s="196">
        <v>0</v>
      </c>
      <c r="AF35" s="196">
        <v>0</v>
      </c>
      <c r="AG35" s="196">
        <v>74.97</v>
      </c>
      <c r="AH35" s="196">
        <v>0</v>
      </c>
      <c r="AI35" s="196">
        <v>21.22</v>
      </c>
      <c r="AJ35" s="196">
        <v>0</v>
      </c>
      <c r="AK35" s="196">
        <v>24.61</v>
      </c>
      <c r="AL35" s="196">
        <v>0</v>
      </c>
      <c r="AM35" s="196">
        <v>0</v>
      </c>
      <c r="AN35" s="196">
        <v>0</v>
      </c>
      <c r="AO35" s="196">
        <v>400.77</v>
      </c>
      <c r="AP35" s="196">
        <v>0</v>
      </c>
      <c r="AQ35" s="196">
        <v>0</v>
      </c>
      <c r="AR35" s="196">
        <v>4.1500000000000004</v>
      </c>
      <c r="AS35" s="196">
        <v>23.7</v>
      </c>
      <c r="AT35" s="196">
        <v>40.200000000000003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8.3000000000000007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96.42</v>
      </c>
      <c r="L36" s="196">
        <v>0.52</v>
      </c>
      <c r="M36" s="196">
        <v>2.52</v>
      </c>
      <c r="N36" s="196">
        <v>2.06</v>
      </c>
      <c r="O36" s="196">
        <v>2.9</v>
      </c>
      <c r="P36" s="196">
        <v>0.98</v>
      </c>
      <c r="Q36" s="196">
        <v>0</v>
      </c>
      <c r="R36" s="196">
        <v>0.74</v>
      </c>
      <c r="S36" s="196">
        <v>0.46</v>
      </c>
      <c r="T36" s="196">
        <v>0</v>
      </c>
      <c r="U36" s="196">
        <v>2.46</v>
      </c>
      <c r="V36" s="196">
        <v>0.32</v>
      </c>
      <c r="W36" s="196">
        <v>0.61</v>
      </c>
      <c r="X36" s="196">
        <v>2.57</v>
      </c>
      <c r="Y36" s="196">
        <v>0</v>
      </c>
      <c r="Z36" s="196">
        <v>4.84</v>
      </c>
      <c r="AA36" s="196">
        <v>1.57</v>
      </c>
      <c r="AB36" s="196">
        <v>0</v>
      </c>
      <c r="AC36" s="196">
        <v>2.29</v>
      </c>
      <c r="AD36" s="196">
        <v>12.46</v>
      </c>
      <c r="AE36" s="196">
        <v>0</v>
      </c>
      <c r="AF36" s="196">
        <v>0</v>
      </c>
      <c r="AG36" s="196">
        <v>74.97</v>
      </c>
      <c r="AH36" s="196">
        <v>0</v>
      </c>
      <c r="AI36" s="196">
        <v>21.22</v>
      </c>
      <c r="AJ36" s="196">
        <v>0</v>
      </c>
      <c r="AK36" s="196">
        <v>24.61</v>
      </c>
      <c r="AL36" s="196">
        <v>0</v>
      </c>
      <c r="AM36" s="196">
        <v>0</v>
      </c>
      <c r="AN36" s="196">
        <v>0</v>
      </c>
      <c r="AO36" s="196">
        <v>400.77</v>
      </c>
      <c r="AP36" s="196">
        <v>0</v>
      </c>
      <c r="AQ36" s="196">
        <v>0</v>
      </c>
      <c r="AR36" s="196">
        <v>4.1500000000000004</v>
      </c>
      <c r="AS36" s="196">
        <v>23.7</v>
      </c>
      <c r="AT36" s="196">
        <v>40.200000000000003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8.3000000000000007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96.42</v>
      </c>
      <c r="L37" s="196">
        <v>0.52</v>
      </c>
      <c r="M37" s="196">
        <v>2.52</v>
      </c>
      <c r="N37" s="196">
        <v>2.06</v>
      </c>
      <c r="O37" s="196">
        <v>2.9</v>
      </c>
      <c r="P37" s="196">
        <v>0.98</v>
      </c>
      <c r="Q37" s="196">
        <v>0</v>
      </c>
      <c r="R37" s="196">
        <v>0.74</v>
      </c>
      <c r="S37" s="196">
        <v>0.46</v>
      </c>
      <c r="T37" s="196">
        <v>0</v>
      </c>
      <c r="U37" s="196">
        <v>2.46</v>
      </c>
      <c r="V37" s="196">
        <v>0.32</v>
      </c>
      <c r="W37" s="196">
        <v>0.61</v>
      </c>
      <c r="X37" s="196">
        <v>2.57</v>
      </c>
      <c r="Y37" s="196">
        <v>0</v>
      </c>
      <c r="Z37" s="196">
        <v>4.84</v>
      </c>
      <c r="AA37" s="196">
        <v>1.57</v>
      </c>
      <c r="AB37" s="196">
        <v>0</v>
      </c>
      <c r="AC37" s="196">
        <v>2.29</v>
      </c>
      <c r="AD37" s="196">
        <v>12.46</v>
      </c>
      <c r="AE37" s="196">
        <v>0</v>
      </c>
      <c r="AF37" s="196">
        <v>0</v>
      </c>
      <c r="AG37" s="196">
        <v>74.97</v>
      </c>
      <c r="AH37" s="196">
        <v>0</v>
      </c>
      <c r="AI37" s="196">
        <v>21.22</v>
      </c>
      <c r="AJ37" s="196">
        <v>0</v>
      </c>
      <c r="AK37" s="196">
        <v>24.61</v>
      </c>
      <c r="AL37" s="196">
        <v>0</v>
      </c>
      <c r="AM37" s="196">
        <v>0</v>
      </c>
      <c r="AN37" s="196">
        <v>0</v>
      </c>
      <c r="AO37" s="196">
        <v>400.77</v>
      </c>
      <c r="AP37" s="196">
        <v>0</v>
      </c>
      <c r="AQ37" s="196">
        <v>0</v>
      </c>
      <c r="AR37" s="196">
        <v>4.1500000000000004</v>
      </c>
      <c r="AS37" s="196">
        <v>23.7</v>
      </c>
      <c r="AT37" s="196">
        <v>40.200000000000003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8.3000000000000007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96.41</v>
      </c>
      <c r="L38" s="196">
        <v>0.52</v>
      </c>
      <c r="M38" s="196">
        <v>2.52</v>
      </c>
      <c r="N38" s="196">
        <v>2.06</v>
      </c>
      <c r="O38" s="196">
        <v>2.9</v>
      </c>
      <c r="P38" s="196">
        <v>0.98</v>
      </c>
      <c r="Q38" s="196">
        <v>0</v>
      </c>
      <c r="R38" s="196">
        <v>0.74</v>
      </c>
      <c r="S38" s="196">
        <v>0.46</v>
      </c>
      <c r="T38" s="196">
        <v>0</v>
      </c>
      <c r="U38" s="196">
        <v>2.46</v>
      </c>
      <c r="V38" s="196">
        <v>0.32</v>
      </c>
      <c r="W38" s="196">
        <v>0.61</v>
      </c>
      <c r="X38" s="196">
        <v>2.57</v>
      </c>
      <c r="Y38" s="196">
        <v>0</v>
      </c>
      <c r="Z38" s="196">
        <v>4.84</v>
      </c>
      <c r="AA38" s="196">
        <v>1.57</v>
      </c>
      <c r="AB38" s="196">
        <v>0</v>
      </c>
      <c r="AC38" s="196">
        <v>2.29</v>
      </c>
      <c r="AD38" s="196">
        <v>12.46</v>
      </c>
      <c r="AE38" s="196">
        <v>0</v>
      </c>
      <c r="AF38" s="196">
        <v>0</v>
      </c>
      <c r="AG38" s="196">
        <v>74.97</v>
      </c>
      <c r="AH38" s="196">
        <v>0</v>
      </c>
      <c r="AI38" s="196">
        <v>21.22</v>
      </c>
      <c r="AJ38" s="196">
        <v>0</v>
      </c>
      <c r="AK38" s="196">
        <v>24.61</v>
      </c>
      <c r="AL38" s="196">
        <v>0</v>
      </c>
      <c r="AM38" s="196">
        <v>0</v>
      </c>
      <c r="AN38" s="196">
        <v>0</v>
      </c>
      <c r="AO38" s="196">
        <v>400.77</v>
      </c>
      <c r="AP38" s="196">
        <v>0</v>
      </c>
      <c r="AQ38" s="196">
        <v>0</v>
      </c>
      <c r="AR38" s="196">
        <v>4.1500000000000004</v>
      </c>
      <c r="AS38" s="196">
        <v>23.7</v>
      </c>
      <c r="AT38" s="196">
        <v>40.200000000000003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8.3000000000000007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33.99</v>
      </c>
      <c r="L39" s="196">
        <v>0.52</v>
      </c>
      <c r="M39" s="196">
        <v>2.52</v>
      </c>
      <c r="N39" s="196">
        <v>2.06</v>
      </c>
      <c r="O39" s="196">
        <v>2.9</v>
      </c>
      <c r="P39" s="196">
        <v>0.98</v>
      </c>
      <c r="Q39" s="196">
        <v>0</v>
      </c>
      <c r="R39" s="196">
        <v>0.74</v>
      </c>
      <c r="S39" s="196">
        <v>0.46</v>
      </c>
      <c r="T39" s="196">
        <v>0</v>
      </c>
      <c r="U39" s="196">
        <v>2.46</v>
      </c>
      <c r="V39" s="196">
        <v>0.32</v>
      </c>
      <c r="W39" s="196">
        <v>0.61</v>
      </c>
      <c r="X39" s="196">
        <v>2.57</v>
      </c>
      <c r="Y39" s="196">
        <v>0</v>
      </c>
      <c r="Z39" s="196">
        <v>4.84</v>
      </c>
      <c r="AA39" s="196">
        <v>1.57</v>
      </c>
      <c r="AB39" s="196">
        <v>0</v>
      </c>
      <c r="AC39" s="196">
        <v>1.77</v>
      </c>
      <c r="AD39" s="196">
        <v>12.46</v>
      </c>
      <c r="AE39" s="196">
        <v>0</v>
      </c>
      <c r="AF39" s="196">
        <v>0</v>
      </c>
      <c r="AG39" s="196">
        <v>74.97</v>
      </c>
      <c r="AH39" s="196">
        <v>0</v>
      </c>
      <c r="AI39" s="196">
        <v>21.22</v>
      </c>
      <c r="AJ39" s="196">
        <v>0</v>
      </c>
      <c r="AK39" s="196">
        <v>24.61</v>
      </c>
      <c r="AL39" s="196">
        <v>0</v>
      </c>
      <c r="AM39" s="196">
        <v>0</v>
      </c>
      <c r="AN39" s="196">
        <v>0</v>
      </c>
      <c r="AO39" s="196">
        <v>400.77</v>
      </c>
      <c r="AP39" s="196">
        <v>0</v>
      </c>
      <c r="AQ39" s="196">
        <v>0</v>
      </c>
      <c r="AR39" s="196">
        <v>4.1500000000000004</v>
      </c>
      <c r="AS39" s="196">
        <v>23.7</v>
      </c>
      <c r="AT39" s="196">
        <v>40.200000000000003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8.3000000000000007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77.209999999999994</v>
      </c>
      <c r="L40" s="196">
        <v>0.52</v>
      </c>
      <c r="M40" s="196">
        <v>2.52</v>
      </c>
      <c r="N40" s="196">
        <v>2.06</v>
      </c>
      <c r="O40" s="196">
        <v>2.9</v>
      </c>
      <c r="P40" s="196">
        <v>0.98</v>
      </c>
      <c r="Q40" s="196">
        <v>0</v>
      </c>
      <c r="R40" s="196">
        <v>0.74</v>
      </c>
      <c r="S40" s="196">
        <v>0.46</v>
      </c>
      <c r="T40" s="196">
        <v>0</v>
      </c>
      <c r="U40" s="196">
        <v>2.46</v>
      </c>
      <c r="V40" s="196">
        <v>0.32</v>
      </c>
      <c r="W40" s="196">
        <v>0.61</v>
      </c>
      <c r="X40" s="196">
        <v>2.57</v>
      </c>
      <c r="Y40" s="196">
        <v>0</v>
      </c>
      <c r="Z40" s="196">
        <v>4.84</v>
      </c>
      <c r="AA40" s="196">
        <v>1.57</v>
      </c>
      <c r="AB40" s="196">
        <v>0</v>
      </c>
      <c r="AC40" s="196">
        <v>1.77</v>
      </c>
      <c r="AD40" s="196">
        <v>12.46</v>
      </c>
      <c r="AE40" s="196">
        <v>0</v>
      </c>
      <c r="AF40" s="196">
        <v>0</v>
      </c>
      <c r="AG40" s="196">
        <v>74.97</v>
      </c>
      <c r="AH40" s="196">
        <v>0</v>
      </c>
      <c r="AI40" s="196">
        <v>21.22</v>
      </c>
      <c r="AJ40" s="196">
        <v>0</v>
      </c>
      <c r="AK40" s="196">
        <v>24.61</v>
      </c>
      <c r="AL40" s="196">
        <v>0</v>
      </c>
      <c r="AM40" s="196">
        <v>0</v>
      </c>
      <c r="AN40" s="196">
        <v>0</v>
      </c>
      <c r="AO40" s="196">
        <v>400.77</v>
      </c>
      <c r="AP40" s="196">
        <v>0</v>
      </c>
      <c r="AQ40" s="196">
        <v>0</v>
      </c>
      <c r="AR40" s="196">
        <v>4.1500000000000004</v>
      </c>
      <c r="AS40" s="196">
        <v>23.7</v>
      </c>
      <c r="AT40" s="196">
        <v>40.200000000000003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8.3000000000000007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77.209999999999994</v>
      </c>
      <c r="L41" s="196">
        <v>0.52</v>
      </c>
      <c r="M41" s="196">
        <v>2.52</v>
      </c>
      <c r="N41" s="196">
        <v>2.06</v>
      </c>
      <c r="O41" s="196">
        <v>2.9</v>
      </c>
      <c r="P41" s="196">
        <v>0.98</v>
      </c>
      <c r="Q41" s="196">
        <v>0</v>
      </c>
      <c r="R41" s="196">
        <v>0.74</v>
      </c>
      <c r="S41" s="196">
        <v>0.46</v>
      </c>
      <c r="T41" s="196">
        <v>0</v>
      </c>
      <c r="U41" s="196">
        <v>2.46</v>
      </c>
      <c r="V41" s="196">
        <v>0.32</v>
      </c>
      <c r="W41" s="196">
        <v>0.61</v>
      </c>
      <c r="X41" s="196">
        <v>2.57</v>
      </c>
      <c r="Y41" s="196">
        <v>0</v>
      </c>
      <c r="Z41" s="196">
        <v>4.84</v>
      </c>
      <c r="AA41" s="196">
        <v>1.57</v>
      </c>
      <c r="AB41" s="196">
        <v>0</v>
      </c>
      <c r="AC41" s="196">
        <v>1.77</v>
      </c>
      <c r="AD41" s="196">
        <v>12.46</v>
      </c>
      <c r="AE41" s="196">
        <v>0</v>
      </c>
      <c r="AF41" s="196">
        <v>0</v>
      </c>
      <c r="AG41" s="196">
        <v>74.97</v>
      </c>
      <c r="AH41" s="196">
        <v>0</v>
      </c>
      <c r="AI41" s="196">
        <v>21.22</v>
      </c>
      <c r="AJ41" s="196">
        <v>0</v>
      </c>
      <c r="AK41" s="196">
        <v>24.61</v>
      </c>
      <c r="AL41" s="196">
        <v>0</v>
      </c>
      <c r="AM41" s="196">
        <v>0</v>
      </c>
      <c r="AN41" s="196">
        <v>0</v>
      </c>
      <c r="AO41" s="196">
        <v>400.77</v>
      </c>
      <c r="AP41" s="196">
        <v>0</v>
      </c>
      <c r="AQ41" s="196">
        <v>0</v>
      </c>
      <c r="AR41" s="196">
        <v>4.1500000000000004</v>
      </c>
      <c r="AS41" s="196">
        <v>23.7</v>
      </c>
      <c r="AT41" s="196">
        <v>40.200000000000003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8.3000000000000007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77.44</v>
      </c>
      <c r="L42" s="196">
        <v>0.52</v>
      </c>
      <c r="M42" s="196">
        <v>2.52</v>
      </c>
      <c r="N42" s="196">
        <v>2.06</v>
      </c>
      <c r="O42" s="196">
        <v>2.9</v>
      </c>
      <c r="P42" s="196">
        <v>0.98</v>
      </c>
      <c r="Q42" s="196">
        <v>0</v>
      </c>
      <c r="R42" s="196">
        <v>0.74</v>
      </c>
      <c r="S42" s="196">
        <v>0.46</v>
      </c>
      <c r="T42" s="196">
        <v>0</v>
      </c>
      <c r="U42" s="196">
        <v>2.46</v>
      </c>
      <c r="V42" s="196">
        <v>0.32</v>
      </c>
      <c r="W42" s="196">
        <v>0.61</v>
      </c>
      <c r="X42" s="196">
        <v>2.57</v>
      </c>
      <c r="Y42" s="196">
        <v>0</v>
      </c>
      <c r="Z42" s="196">
        <v>4.84</v>
      </c>
      <c r="AA42" s="196">
        <v>1.57</v>
      </c>
      <c r="AB42" s="196">
        <v>0</v>
      </c>
      <c r="AC42" s="196">
        <v>1.77</v>
      </c>
      <c r="AD42" s="196">
        <v>12.46</v>
      </c>
      <c r="AE42" s="196">
        <v>0</v>
      </c>
      <c r="AF42" s="196">
        <v>0</v>
      </c>
      <c r="AG42" s="196">
        <v>74.97</v>
      </c>
      <c r="AH42" s="196">
        <v>0</v>
      </c>
      <c r="AI42" s="196">
        <v>21.22</v>
      </c>
      <c r="AJ42" s="196">
        <v>0</v>
      </c>
      <c r="AK42" s="196">
        <v>24.61</v>
      </c>
      <c r="AL42" s="196">
        <v>0</v>
      </c>
      <c r="AM42" s="196">
        <v>0</v>
      </c>
      <c r="AN42" s="196">
        <v>0</v>
      </c>
      <c r="AO42" s="196">
        <v>400.77</v>
      </c>
      <c r="AP42" s="196">
        <v>0</v>
      </c>
      <c r="AQ42" s="196">
        <v>0</v>
      </c>
      <c r="AR42" s="196">
        <v>4.1500000000000004</v>
      </c>
      <c r="AS42" s="196">
        <v>23.7</v>
      </c>
      <c r="AT42" s="196">
        <v>40.200000000000003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8.3000000000000007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48.63</v>
      </c>
      <c r="L43" s="196">
        <v>0.44</v>
      </c>
      <c r="M43" s="196">
        <v>2.52</v>
      </c>
      <c r="N43" s="196">
        <v>2.06</v>
      </c>
      <c r="O43" s="196">
        <v>2.9</v>
      </c>
      <c r="P43" s="196">
        <v>0.98</v>
      </c>
      <c r="Q43" s="196">
        <v>0</v>
      </c>
      <c r="R43" s="196">
        <v>0.74</v>
      </c>
      <c r="S43" s="196">
        <v>0.46</v>
      </c>
      <c r="T43" s="196">
        <v>0</v>
      </c>
      <c r="U43" s="196">
        <v>2.46</v>
      </c>
      <c r="V43" s="196">
        <v>0.32</v>
      </c>
      <c r="W43" s="196">
        <v>0.61</v>
      </c>
      <c r="X43" s="196">
        <v>2.57</v>
      </c>
      <c r="Y43" s="196">
        <v>0</v>
      </c>
      <c r="Z43" s="196">
        <v>4.84</v>
      </c>
      <c r="AA43" s="196">
        <v>1.57</v>
      </c>
      <c r="AB43" s="196">
        <v>0</v>
      </c>
      <c r="AC43" s="196">
        <v>1.77</v>
      </c>
      <c r="AD43" s="196">
        <v>12.46</v>
      </c>
      <c r="AE43" s="196">
        <v>0</v>
      </c>
      <c r="AF43" s="196">
        <v>0</v>
      </c>
      <c r="AG43" s="196">
        <v>74.97</v>
      </c>
      <c r="AH43" s="196">
        <v>0</v>
      </c>
      <c r="AI43" s="196">
        <v>21.22</v>
      </c>
      <c r="AJ43" s="196">
        <v>0</v>
      </c>
      <c r="AK43" s="196">
        <v>18.79</v>
      </c>
      <c r="AL43" s="196">
        <v>0</v>
      </c>
      <c r="AM43" s="196">
        <v>0</v>
      </c>
      <c r="AN43" s="196">
        <v>0</v>
      </c>
      <c r="AO43" s="196">
        <v>400.77</v>
      </c>
      <c r="AP43" s="196">
        <v>0</v>
      </c>
      <c r="AQ43" s="196">
        <v>0</v>
      </c>
      <c r="AR43" s="196">
        <v>4.1500000000000004</v>
      </c>
      <c r="AS43" s="196">
        <v>23.7</v>
      </c>
      <c r="AT43" s="196">
        <v>40.200000000000003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8.3000000000000007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48.63</v>
      </c>
      <c r="L44" s="196">
        <v>0.52</v>
      </c>
      <c r="M44" s="196">
        <v>2.52</v>
      </c>
      <c r="N44" s="196">
        <v>2.06</v>
      </c>
      <c r="O44" s="196">
        <v>2.9</v>
      </c>
      <c r="P44" s="196">
        <v>0.98</v>
      </c>
      <c r="Q44" s="196">
        <v>0</v>
      </c>
      <c r="R44" s="196">
        <v>0.74</v>
      </c>
      <c r="S44" s="196">
        <v>0.46</v>
      </c>
      <c r="T44" s="196">
        <v>0</v>
      </c>
      <c r="U44" s="196">
        <v>2.46</v>
      </c>
      <c r="V44" s="196">
        <v>0.32</v>
      </c>
      <c r="W44" s="196">
        <v>0.61</v>
      </c>
      <c r="X44" s="196">
        <v>2.57</v>
      </c>
      <c r="Y44" s="196">
        <v>0</v>
      </c>
      <c r="Z44" s="196">
        <v>4.84</v>
      </c>
      <c r="AA44" s="196">
        <v>1.57</v>
      </c>
      <c r="AB44" s="196">
        <v>0</v>
      </c>
      <c r="AC44" s="196">
        <v>1.77</v>
      </c>
      <c r="AD44" s="196">
        <v>12.46</v>
      </c>
      <c r="AE44" s="196">
        <v>0</v>
      </c>
      <c r="AF44" s="196">
        <v>0</v>
      </c>
      <c r="AG44" s="196">
        <v>74.97</v>
      </c>
      <c r="AH44" s="196">
        <v>0</v>
      </c>
      <c r="AI44" s="196">
        <v>21.22</v>
      </c>
      <c r="AJ44" s="196">
        <v>0</v>
      </c>
      <c r="AK44" s="196">
        <v>21.44</v>
      </c>
      <c r="AL44" s="196">
        <v>0</v>
      </c>
      <c r="AM44" s="196">
        <v>0</v>
      </c>
      <c r="AN44" s="196">
        <v>0</v>
      </c>
      <c r="AO44" s="196">
        <v>400.77</v>
      </c>
      <c r="AP44" s="196">
        <v>0</v>
      </c>
      <c r="AQ44" s="196">
        <v>0</v>
      </c>
      <c r="AR44" s="196">
        <v>4.1500000000000004</v>
      </c>
      <c r="AS44" s="196">
        <v>23.7</v>
      </c>
      <c r="AT44" s="196">
        <v>40.200000000000003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8.3000000000000007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48.63</v>
      </c>
      <c r="L45" s="196">
        <v>0.52</v>
      </c>
      <c r="M45" s="196">
        <v>2.52</v>
      </c>
      <c r="N45" s="196">
        <v>2.06</v>
      </c>
      <c r="O45" s="196">
        <v>2.9</v>
      </c>
      <c r="P45" s="196">
        <v>0.98</v>
      </c>
      <c r="Q45" s="196">
        <v>0</v>
      </c>
      <c r="R45" s="196">
        <v>0.74</v>
      </c>
      <c r="S45" s="196">
        <v>0.46</v>
      </c>
      <c r="T45" s="196">
        <v>0</v>
      </c>
      <c r="U45" s="196">
        <v>2.46</v>
      </c>
      <c r="V45" s="196">
        <v>0.32</v>
      </c>
      <c r="W45" s="196">
        <v>0.61</v>
      </c>
      <c r="X45" s="196">
        <v>2.57</v>
      </c>
      <c r="Y45" s="196">
        <v>0</v>
      </c>
      <c r="Z45" s="196">
        <v>4.84</v>
      </c>
      <c r="AA45" s="196">
        <v>1.57</v>
      </c>
      <c r="AB45" s="196">
        <v>0</v>
      </c>
      <c r="AC45" s="196">
        <v>1.77</v>
      </c>
      <c r="AD45" s="196">
        <v>12.46</v>
      </c>
      <c r="AE45" s="196">
        <v>0</v>
      </c>
      <c r="AF45" s="196">
        <v>0</v>
      </c>
      <c r="AG45" s="196">
        <v>74.97</v>
      </c>
      <c r="AH45" s="196">
        <v>0</v>
      </c>
      <c r="AI45" s="196">
        <v>21.22</v>
      </c>
      <c r="AJ45" s="196">
        <v>0</v>
      </c>
      <c r="AK45" s="196">
        <v>21.44</v>
      </c>
      <c r="AL45" s="196">
        <v>0</v>
      </c>
      <c r="AM45" s="196">
        <v>0</v>
      </c>
      <c r="AN45" s="196">
        <v>0</v>
      </c>
      <c r="AO45" s="196">
        <v>400.77</v>
      </c>
      <c r="AP45" s="196">
        <v>0</v>
      </c>
      <c r="AQ45" s="196">
        <v>0</v>
      </c>
      <c r="AR45" s="196">
        <v>4.1500000000000004</v>
      </c>
      <c r="AS45" s="196">
        <v>23.7</v>
      </c>
      <c r="AT45" s="196">
        <v>40.200000000000003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8.3000000000000007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48.63</v>
      </c>
      <c r="L46" s="196">
        <v>0.52</v>
      </c>
      <c r="M46" s="196">
        <v>2.52</v>
      </c>
      <c r="N46" s="196">
        <v>2.06</v>
      </c>
      <c r="O46" s="196">
        <v>2.9</v>
      </c>
      <c r="P46" s="196">
        <v>0.98</v>
      </c>
      <c r="Q46" s="196">
        <v>0</v>
      </c>
      <c r="R46" s="196">
        <v>0.74</v>
      </c>
      <c r="S46" s="196">
        <v>0.46</v>
      </c>
      <c r="T46" s="196">
        <v>0</v>
      </c>
      <c r="U46" s="196">
        <v>2.46</v>
      </c>
      <c r="V46" s="196">
        <v>0.32</v>
      </c>
      <c r="W46" s="196">
        <v>0.61</v>
      </c>
      <c r="X46" s="196">
        <v>2.57</v>
      </c>
      <c r="Y46" s="196">
        <v>0</v>
      </c>
      <c r="Z46" s="196">
        <v>4.84</v>
      </c>
      <c r="AA46" s="196">
        <v>1.57</v>
      </c>
      <c r="AB46" s="196">
        <v>0</v>
      </c>
      <c r="AC46" s="196">
        <v>1.77</v>
      </c>
      <c r="AD46" s="196">
        <v>12.46</v>
      </c>
      <c r="AE46" s="196">
        <v>0</v>
      </c>
      <c r="AF46" s="196">
        <v>0</v>
      </c>
      <c r="AG46" s="196">
        <v>74.97</v>
      </c>
      <c r="AH46" s="196">
        <v>0</v>
      </c>
      <c r="AI46" s="196">
        <v>21.22</v>
      </c>
      <c r="AJ46" s="196">
        <v>0</v>
      </c>
      <c r="AK46" s="196">
        <v>21.44</v>
      </c>
      <c r="AL46" s="196">
        <v>0</v>
      </c>
      <c r="AM46" s="196">
        <v>0</v>
      </c>
      <c r="AN46" s="196">
        <v>0</v>
      </c>
      <c r="AO46" s="196">
        <v>400.77</v>
      </c>
      <c r="AP46" s="196">
        <v>0</v>
      </c>
      <c r="AQ46" s="196">
        <v>0</v>
      </c>
      <c r="AR46" s="196">
        <v>4.1500000000000004</v>
      </c>
      <c r="AS46" s="196">
        <v>23.7</v>
      </c>
      <c r="AT46" s="196">
        <v>40.200000000000003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8.3000000000000007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48.63</v>
      </c>
      <c r="L47" s="196">
        <v>0.52</v>
      </c>
      <c r="M47" s="196">
        <v>2.52</v>
      </c>
      <c r="N47" s="196">
        <v>2.06</v>
      </c>
      <c r="O47" s="196">
        <v>2.9</v>
      </c>
      <c r="P47" s="196">
        <v>0.98</v>
      </c>
      <c r="Q47" s="196">
        <v>0</v>
      </c>
      <c r="R47" s="196">
        <v>0.74</v>
      </c>
      <c r="S47" s="196">
        <v>0.46</v>
      </c>
      <c r="T47" s="196">
        <v>0</v>
      </c>
      <c r="U47" s="196">
        <v>2.46</v>
      </c>
      <c r="V47" s="196">
        <v>0.32</v>
      </c>
      <c r="W47" s="196">
        <v>0.61</v>
      </c>
      <c r="X47" s="196">
        <v>2.57</v>
      </c>
      <c r="Y47" s="196">
        <v>0</v>
      </c>
      <c r="Z47" s="196">
        <v>4.84</v>
      </c>
      <c r="AA47" s="196">
        <v>1.57</v>
      </c>
      <c r="AB47" s="196">
        <v>0</v>
      </c>
      <c r="AC47" s="196">
        <v>1.77</v>
      </c>
      <c r="AD47" s="196">
        <v>12.46</v>
      </c>
      <c r="AE47" s="196">
        <v>0</v>
      </c>
      <c r="AF47" s="196">
        <v>0</v>
      </c>
      <c r="AG47" s="196">
        <v>74.97</v>
      </c>
      <c r="AH47" s="196">
        <v>0</v>
      </c>
      <c r="AI47" s="196">
        <v>21.22</v>
      </c>
      <c r="AJ47" s="196">
        <v>0</v>
      </c>
      <c r="AK47" s="196">
        <v>24.61</v>
      </c>
      <c r="AL47" s="196">
        <v>0</v>
      </c>
      <c r="AM47" s="196">
        <v>0</v>
      </c>
      <c r="AN47" s="196">
        <v>0</v>
      </c>
      <c r="AO47" s="196">
        <v>400.77</v>
      </c>
      <c r="AP47" s="196">
        <v>0</v>
      </c>
      <c r="AQ47" s="196">
        <v>0</v>
      </c>
      <c r="AR47" s="196">
        <v>4.1500000000000004</v>
      </c>
      <c r="AS47" s="196">
        <v>23.7</v>
      </c>
      <c r="AT47" s="196">
        <v>40.200000000000003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8.3000000000000007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48.63</v>
      </c>
      <c r="L48" s="196">
        <v>0.52</v>
      </c>
      <c r="M48" s="196">
        <v>2.52</v>
      </c>
      <c r="N48" s="196">
        <v>2.06</v>
      </c>
      <c r="O48" s="196">
        <v>2.9</v>
      </c>
      <c r="P48" s="196">
        <v>0.98</v>
      </c>
      <c r="Q48" s="196">
        <v>0</v>
      </c>
      <c r="R48" s="196">
        <v>0.74</v>
      </c>
      <c r="S48" s="196">
        <v>0.46</v>
      </c>
      <c r="T48" s="196">
        <v>0</v>
      </c>
      <c r="U48" s="196">
        <v>2.46</v>
      </c>
      <c r="V48" s="196">
        <v>0.32</v>
      </c>
      <c r="W48" s="196">
        <v>0.61</v>
      </c>
      <c r="X48" s="196">
        <v>2.57</v>
      </c>
      <c r="Y48" s="196">
        <v>0</v>
      </c>
      <c r="Z48" s="196">
        <v>4.84</v>
      </c>
      <c r="AA48" s="196">
        <v>1.57</v>
      </c>
      <c r="AB48" s="196">
        <v>0</v>
      </c>
      <c r="AC48" s="196">
        <v>1.77</v>
      </c>
      <c r="AD48" s="196">
        <v>12.46</v>
      </c>
      <c r="AE48" s="196">
        <v>0</v>
      </c>
      <c r="AF48" s="196">
        <v>0</v>
      </c>
      <c r="AG48" s="196">
        <v>74.97</v>
      </c>
      <c r="AH48" s="196">
        <v>0</v>
      </c>
      <c r="AI48" s="196">
        <v>21.22</v>
      </c>
      <c r="AJ48" s="196">
        <v>0</v>
      </c>
      <c r="AK48" s="196">
        <v>24.61</v>
      </c>
      <c r="AL48" s="196">
        <v>0</v>
      </c>
      <c r="AM48" s="196">
        <v>0</v>
      </c>
      <c r="AN48" s="196">
        <v>0</v>
      </c>
      <c r="AO48" s="196">
        <v>400.77</v>
      </c>
      <c r="AP48" s="196">
        <v>0</v>
      </c>
      <c r="AQ48" s="196">
        <v>0</v>
      </c>
      <c r="AR48" s="196">
        <v>4.1500000000000004</v>
      </c>
      <c r="AS48" s="196">
        <v>23.7</v>
      </c>
      <c r="AT48" s="196">
        <v>40.200000000000003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4.1500000000000004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48.63</v>
      </c>
      <c r="L49" s="196">
        <v>0.52</v>
      </c>
      <c r="M49" s="196">
        <v>2.52</v>
      </c>
      <c r="N49" s="196">
        <v>2.06</v>
      </c>
      <c r="O49" s="196">
        <v>2.9</v>
      </c>
      <c r="P49" s="196">
        <v>0.98</v>
      </c>
      <c r="Q49" s="196">
        <v>0</v>
      </c>
      <c r="R49" s="196">
        <v>0.74</v>
      </c>
      <c r="S49" s="196">
        <v>0.46</v>
      </c>
      <c r="T49" s="196">
        <v>0</v>
      </c>
      <c r="U49" s="196">
        <v>2.46</v>
      </c>
      <c r="V49" s="196">
        <v>0.32</v>
      </c>
      <c r="W49" s="196">
        <v>0.61</v>
      </c>
      <c r="X49" s="196">
        <v>2.57</v>
      </c>
      <c r="Y49" s="196">
        <v>0</v>
      </c>
      <c r="Z49" s="196">
        <v>4.84</v>
      </c>
      <c r="AA49" s="196">
        <v>1.57</v>
      </c>
      <c r="AB49" s="196">
        <v>0</v>
      </c>
      <c r="AC49" s="196">
        <v>1.77</v>
      </c>
      <c r="AD49" s="196">
        <v>12.46</v>
      </c>
      <c r="AE49" s="196">
        <v>0</v>
      </c>
      <c r="AF49" s="196">
        <v>0</v>
      </c>
      <c r="AG49" s="196">
        <v>74.97</v>
      </c>
      <c r="AH49" s="196">
        <v>0</v>
      </c>
      <c r="AI49" s="196">
        <v>21.22</v>
      </c>
      <c r="AJ49" s="196">
        <v>0</v>
      </c>
      <c r="AK49" s="196">
        <v>18.79</v>
      </c>
      <c r="AL49" s="196">
        <v>0</v>
      </c>
      <c r="AM49" s="196">
        <v>0</v>
      </c>
      <c r="AN49" s="196">
        <v>0</v>
      </c>
      <c r="AO49" s="196">
        <v>400.77</v>
      </c>
      <c r="AP49" s="196">
        <v>0</v>
      </c>
      <c r="AQ49" s="196">
        <v>0</v>
      </c>
      <c r="AR49" s="196">
        <v>8.3000000000000007</v>
      </c>
      <c r="AS49" s="196">
        <v>23.7</v>
      </c>
      <c r="AT49" s="196">
        <v>40.200000000000003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4.1500000000000004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48.63</v>
      </c>
      <c r="L50" s="196">
        <v>0.52</v>
      </c>
      <c r="M50" s="196">
        <v>2.52</v>
      </c>
      <c r="N50" s="196">
        <v>2.06</v>
      </c>
      <c r="O50" s="196">
        <v>2.9</v>
      </c>
      <c r="P50" s="196">
        <v>0.98</v>
      </c>
      <c r="Q50" s="196">
        <v>0</v>
      </c>
      <c r="R50" s="196">
        <v>0.74</v>
      </c>
      <c r="S50" s="196">
        <v>0.46</v>
      </c>
      <c r="T50" s="196">
        <v>0</v>
      </c>
      <c r="U50" s="196">
        <v>2.46</v>
      </c>
      <c r="V50" s="196">
        <v>0.32</v>
      </c>
      <c r="W50" s="196">
        <v>0.61</v>
      </c>
      <c r="X50" s="196">
        <v>2.57</v>
      </c>
      <c r="Y50" s="196">
        <v>0</v>
      </c>
      <c r="Z50" s="196">
        <v>4.84</v>
      </c>
      <c r="AA50" s="196">
        <v>1.57</v>
      </c>
      <c r="AB50" s="196">
        <v>0</v>
      </c>
      <c r="AC50" s="196">
        <v>2.29</v>
      </c>
      <c r="AD50" s="196">
        <v>12.46</v>
      </c>
      <c r="AE50" s="196">
        <v>0</v>
      </c>
      <c r="AF50" s="196">
        <v>0</v>
      </c>
      <c r="AG50" s="196">
        <v>74.97</v>
      </c>
      <c r="AH50" s="196">
        <v>0</v>
      </c>
      <c r="AI50" s="196">
        <v>21.22</v>
      </c>
      <c r="AJ50" s="196">
        <v>0</v>
      </c>
      <c r="AK50" s="196">
        <v>18.79</v>
      </c>
      <c r="AL50" s="196">
        <v>0</v>
      </c>
      <c r="AM50" s="196">
        <v>0</v>
      </c>
      <c r="AN50" s="196">
        <v>0</v>
      </c>
      <c r="AO50" s="196">
        <v>400.77</v>
      </c>
      <c r="AP50" s="196">
        <v>0</v>
      </c>
      <c r="AQ50" s="196">
        <v>0</v>
      </c>
      <c r="AR50" s="196">
        <v>8.3000000000000007</v>
      </c>
      <c r="AS50" s="196">
        <v>23.7</v>
      </c>
      <c r="AT50" s="196">
        <v>40.200000000000003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4.38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48.63</v>
      </c>
      <c r="L51" s="196">
        <v>0.52</v>
      </c>
      <c r="M51" s="196">
        <v>2.52</v>
      </c>
      <c r="N51" s="196">
        <v>2.06</v>
      </c>
      <c r="O51" s="196">
        <v>2.9</v>
      </c>
      <c r="P51" s="196">
        <v>0.98</v>
      </c>
      <c r="Q51" s="196">
        <v>0</v>
      </c>
      <c r="R51" s="196">
        <v>0.74</v>
      </c>
      <c r="S51" s="196">
        <v>0.46</v>
      </c>
      <c r="T51" s="196">
        <v>0</v>
      </c>
      <c r="U51" s="196">
        <v>2.46</v>
      </c>
      <c r="V51" s="196">
        <v>0.32</v>
      </c>
      <c r="W51" s="196">
        <v>0.61</v>
      </c>
      <c r="X51" s="196">
        <v>2.57</v>
      </c>
      <c r="Y51" s="196">
        <v>0</v>
      </c>
      <c r="Z51" s="196">
        <v>4.84</v>
      </c>
      <c r="AA51" s="196">
        <v>1.57</v>
      </c>
      <c r="AB51" s="196">
        <v>0</v>
      </c>
      <c r="AC51" s="196">
        <v>2.29</v>
      </c>
      <c r="AD51" s="196">
        <v>12.46</v>
      </c>
      <c r="AE51" s="196">
        <v>0</v>
      </c>
      <c r="AF51" s="196">
        <v>0</v>
      </c>
      <c r="AG51" s="196">
        <v>74.97</v>
      </c>
      <c r="AH51" s="196">
        <v>0</v>
      </c>
      <c r="AI51" s="196">
        <v>21.22</v>
      </c>
      <c r="AJ51" s="196">
        <v>0</v>
      </c>
      <c r="AK51" s="196">
        <v>19.68</v>
      </c>
      <c r="AL51" s="196">
        <v>0</v>
      </c>
      <c r="AM51" s="196">
        <v>0</v>
      </c>
      <c r="AN51" s="196">
        <v>0</v>
      </c>
      <c r="AO51" s="196">
        <v>392.99</v>
      </c>
      <c r="AP51" s="196">
        <v>0</v>
      </c>
      <c r="AQ51" s="196">
        <v>0</v>
      </c>
      <c r="AR51" s="196">
        <v>8.3000000000000007</v>
      </c>
      <c r="AS51" s="196">
        <v>23.7</v>
      </c>
      <c r="AT51" s="196">
        <v>40.200000000000003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4.38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96.65</v>
      </c>
      <c r="L52" s="196">
        <v>0.52</v>
      </c>
      <c r="M52" s="196">
        <v>2.52</v>
      </c>
      <c r="N52" s="196">
        <v>2.06</v>
      </c>
      <c r="O52" s="196">
        <v>2.9</v>
      </c>
      <c r="P52" s="196">
        <v>0.98</v>
      </c>
      <c r="Q52" s="196">
        <v>0</v>
      </c>
      <c r="R52" s="196">
        <v>0.74</v>
      </c>
      <c r="S52" s="196">
        <v>0.46</v>
      </c>
      <c r="T52" s="196">
        <v>0</v>
      </c>
      <c r="U52" s="196">
        <v>2.46</v>
      </c>
      <c r="V52" s="196">
        <v>0.32</v>
      </c>
      <c r="W52" s="196">
        <v>0.61</v>
      </c>
      <c r="X52" s="196">
        <v>2.57</v>
      </c>
      <c r="Y52" s="196">
        <v>0</v>
      </c>
      <c r="Z52" s="196">
        <v>4.84</v>
      </c>
      <c r="AA52" s="196">
        <v>1.57</v>
      </c>
      <c r="AB52" s="196">
        <v>0</v>
      </c>
      <c r="AC52" s="196">
        <v>2.29</v>
      </c>
      <c r="AD52" s="196">
        <v>12.46</v>
      </c>
      <c r="AE52" s="196">
        <v>0</v>
      </c>
      <c r="AF52" s="196">
        <v>0</v>
      </c>
      <c r="AG52" s="196">
        <v>74.97</v>
      </c>
      <c r="AH52" s="196">
        <v>0</v>
      </c>
      <c r="AI52" s="196">
        <v>21.22</v>
      </c>
      <c r="AJ52" s="196">
        <v>0</v>
      </c>
      <c r="AK52" s="196">
        <v>19.68</v>
      </c>
      <c r="AL52" s="196">
        <v>0</v>
      </c>
      <c r="AM52" s="196">
        <v>0</v>
      </c>
      <c r="AN52" s="196">
        <v>0</v>
      </c>
      <c r="AO52" s="196">
        <v>392.99</v>
      </c>
      <c r="AP52" s="196">
        <v>0</v>
      </c>
      <c r="AQ52" s="196">
        <v>0</v>
      </c>
      <c r="AR52" s="196">
        <v>8.3000000000000007</v>
      </c>
      <c r="AS52" s="196">
        <v>23.7</v>
      </c>
      <c r="AT52" s="196">
        <v>40.200000000000003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4.38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144.66999999999999</v>
      </c>
      <c r="L53" s="196">
        <v>0.52</v>
      </c>
      <c r="M53" s="196">
        <v>2.52</v>
      </c>
      <c r="N53" s="196">
        <v>2.06</v>
      </c>
      <c r="O53" s="196">
        <v>2.9</v>
      </c>
      <c r="P53" s="196">
        <v>0.98</v>
      </c>
      <c r="Q53" s="196">
        <v>0</v>
      </c>
      <c r="R53" s="196">
        <v>0.74</v>
      </c>
      <c r="S53" s="196">
        <v>0.46</v>
      </c>
      <c r="T53" s="196">
        <v>0</v>
      </c>
      <c r="U53" s="196">
        <v>2.46</v>
      </c>
      <c r="V53" s="196">
        <v>0.31</v>
      </c>
      <c r="W53" s="196">
        <v>0.61</v>
      </c>
      <c r="X53" s="196">
        <v>2.57</v>
      </c>
      <c r="Y53" s="196">
        <v>0</v>
      </c>
      <c r="Z53" s="196">
        <v>4.84</v>
      </c>
      <c r="AA53" s="196">
        <v>1.57</v>
      </c>
      <c r="AB53" s="196">
        <v>0</v>
      </c>
      <c r="AC53" s="196">
        <v>2.29</v>
      </c>
      <c r="AD53" s="196">
        <v>12.46</v>
      </c>
      <c r="AE53" s="196">
        <v>0</v>
      </c>
      <c r="AF53" s="196">
        <v>0</v>
      </c>
      <c r="AG53" s="196">
        <v>74.97</v>
      </c>
      <c r="AH53" s="196">
        <v>0</v>
      </c>
      <c r="AI53" s="196">
        <v>21.22</v>
      </c>
      <c r="AJ53" s="196">
        <v>0</v>
      </c>
      <c r="AK53" s="196">
        <v>17.36</v>
      </c>
      <c r="AL53" s="196">
        <v>0</v>
      </c>
      <c r="AM53" s="196">
        <v>0</v>
      </c>
      <c r="AN53" s="196">
        <v>0</v>
      </c>
      <c r="AO53" s="196">
        <v>392.99</v>
      </c>
      <c r="AP53" s="196">
        <v>0</v>
      </c>
      <c r="AQ53" s="196">
        <v>0</v>
      </c>
      <c r="AR53" s="196">
        <v>8.3000000000000007</v>
      </c>
      <c r="AS53" s="196">
        <v>23.7</v>
      </c>
      <c r="AT53" s="196">
        <v>40.200000000000003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4.38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144.66999999999999</v>
      </c>
      <c r="L54" s="196">
        <v>0.52</v>
      </c>
      <c r="M54" s="196">
        <v>2.52</v>
      </c>
      <c r="N54" s="196">
        <v>2.06</v>
      </c>
      <c r="O54" s="196">
        <v>2.9</v>
      </c>
      <c r="P54" s="196">
        <v>0.98</v>
      </c>
      <c r="Q54" s="196">
        <v>0</v>
      </c>
      <c r="R54" s="196">
        <v>0.74</v>
      </c>
      <c r="S54" s="196">
        <v>0.46</v>
      </c>
      <c r="T54" s="196">
        <v>0</v>
      </c>
      <c r="U54" s="196">
        <v>2.46</v>
      </c>
      <c r="V54" s="196">
        <v>0.31</v>
      </c>
      <c r="W54" s="196">
        <v>0.61</v>
      </c>
      <c r="X54" s="196">
        <v>2.57</v>
      </c>
      <c r="Y54" s="196">
        <v>0</v>
      </c>
      <c r="Z54" s="196">
        <v>4.84</v>
      </c>
      <c r="AA54" s="196">
        <v>1.57</v>
      </c>
      <c r="AB54" s="196">
        <v>0</v>
      </c>
      <c r="AC54" s="196">
        <v>2.29</v>
      </c>
      <c r="AD54" s="196">
        <v>12.46</v>
      </c>
      <c r="AE54" s="196">
        <v>0</v>
      </c>
      <c r="AF54" s="196">
        <v>0</v>
      </c>
      <c r="AG54" s="196">
        <v>74.97</v>
      </c>
      <c r="AH54" s="196">
        <v>0</v>
      </c>
      <c r="AI54" s="196">
        <v>21.22</v>
      </c>
      <c r="AJ54" s="196">
        <v>0</v>
      </c>
      <c r="AK54" s="196">
        <v>17.36</v>
      </c>
      <c r="AL54" s="196">
        <v>0</v>
      </c>
      <c r="AM54" s="196">
        <v>0</v>
      </c>
      <c r="AN54" s="196">
        <v>0</v>
      </c>
      <c r="AO54" s="196">
        <v>392.99</v>
      </c>
      <c r="AP54" s="196">
        <v>0</v>
      </c>
      <c r="AQ54" s="196">
        <v>0</v>
      </c>
      <c r="AR54" s="196">
        <v>8.3000000000000007</v>
      </c>
      <c r="AS54" s="196">
        <v>23.7</v>
      </c>
      <c r="AT54" s="196">
        <v>40.200000000000003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4.38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192.69</v>
      </c>
      <c r="L55" s="196">
        <v>0.52</v>
      </c>
      <c r="M55" s="196">
        <v>2.52</v>
      </c>
      <c r="N55" s="196">
        <v>2.06</v>
      </c>
      <c r="O55" s="196">
        <v>2.9</v>
      </c>
      <c r="P55" s="196">
        <v>0.98</v>
      </c>
      <c r="Q55" s="196">
        <v>0</v>
      </c>
      <c r="R55" s="196">
        <v>0.74</v>
      </c>
      <c r="S55" s="196">
        <v>0.46</v>
      </c>
      <c r="T55" s="196">
        <v>0</v>
      </c>
      <c r="U55" s="196">
        <v>2.46</v>
      </c>
      <c r="V55" s="196">
        <v>0.32</v>
      </c>
      <c r="W55" s="196">
        <v>0.61</v>
      </c>
      <c r="X55" s="196">
        <v>2.57</v>
      </c>
      <c r="Y55" s="196">
        <v>0</v>
      </c>
      <c r="Z55" s="196">
        <v>4.84</v>
      </c>
      <c r="AA55" s="196">
        <v>1.57</v>
      </c>
      <c r="AB55" s="196">
        <v>0</v>
      </c>
      <c r="AC55" s="196">
        <v>2.29</v>
      </c>
      <c r="AD55" s="196">
        <v>12.46</v>
      </c>
      <c r="AE55" s="196">
        <v>0</v>
      </c>
      <c r="AF55" s="196">
        <v>0</v>
      </c>
      <c r="AG55" s="196">
        <v>74.97</v>
      </c>
      <c r="AH55" s="196">
        <v>0</v>
      </c>
      <c r="AI55" s="196">
        <v>21.22</v>
      </c>
      <c r="AJ55" s="196">
        <v>0</v>
      </c>
      <c r="AK55" s="196">
        <v>17.36</v>
      </c>
      <c r="AL55" s="196">
        <v>0</v>
      </c>
      <c r="AM55" s="196">
        <v>0</v>
      </c>
      <c r="AN55" s="196">
        <v>0</v>
      </c>
      <c r="AO55" s="196">
        <v>392.99</v>
      </c>
      <c r="AP55" s="196">
        <v>0</v>
      </c>
      <c r="AQ55" s="196">
        <v>0</v>
      </c>
      <c r="AR55" s="196">
        <v>8.3000000000000007</v>
      </c>
      <c r="AS55" s="196">
        <v>23.7</v>
      </c>
      <c r="AT55" s="196">
        <v>40.200000000000003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4.38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240.71</v>
      </c>
      <c r="L56" s="196">
        <v>0.52</v>
      </c>
      <c r="M56" s="196">
        <v>2.52</v>
      </c>
      <c r="N56" s="196">
        <v>2.06</v>
      </c>
      <c r="O56" s="196">
        <v>2.9</v>
      </c>
      <c r="P56" s="196">
        <v>0.98</v>
      </c>
      <c r="Q56" s="196">
        <v>0</v>
      </c>
      <c r="R56" s="196">
        <v>0.74</v>
      </c>
      <c r="S56" s="196">
        <v>0.46</v>
      </c>
      <c r="T56" s="196">
        <v>0</v>
      </c>
      <c r="U56" s="196">
        <v>2.46</v>
      </c>
      <c r="V56" s="196">
        <v>0.32</v>
      </c>
      <c r="W56" s="196">
        <v>0.61</v>
      </c>
      <c r="X56" s="196">
        <v>2.57</v>
      </c>
      <c r="Y56" s="196">
        <v>0</v>
      </c>
      <c r="Z56" s="196">
        <v>4.84</v>
      </c>
      <c r="AA56" s="196">
        <v>1.57</v>
      </c>
      <c r="AB56" s="196">
        <v>0</v>
      </c>
      <c r="AC56" s="196">
        <v>2.29</v>
      </c>
      <c r="AD56" s="196">
        <v>12.46</v>
      </c>
      <c r="AE56" s="196">
        <v>0</v>
      </c>
      <c r="AF56" s="196">
        <v>0</v>
      </c>
      <c r="AG56" s="196">
        <v>74.97</v>
      </c>
      <c r="AH56" s="196">
        <v>0</v>
      </c>
      <c r="AI56" s="196">
        <v>21.22</v>
      </c>
      <c r="AJ56" s="196">
        <v>0</v>
      </c>
      <c r="AK56" s="196">
        <v>17.36</v>
      </c>
      <c r="AL56" s="196">
        <v>0</v>
      </c>
      <c r="AM56" s="196">
        <v>0</v>
      </c>
      <c r="AN56" s="196">
        <v>0</v>
      </c>
      <c r="AO56" s="196">
        <v>392.99</v>
      </c>
      <c r="AP56" s="196">
        <v>0</v>
      </c>
      <c r="AQ56" s="196">
        <v>0</v>
      </c>
      <c r="AR56" s="196">
        <v>8.3000000000000007</v>
      </c>
      <c r="AS56" s="196">
        <v>23.7</v>
      </c>
      <c r="AT56" s="196">
        <v>40.200000000000003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4.38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240.71</v>
      </c>
      <c r="L57" s="196">
        <v>0.52</v>
      </c>
      <c r="M57" s="196">
        <v>2.52</v>
      </c>
      <c r="N57" s="196">
        <v>2.06</v>
      </c>
      <c r="O57" s="196">
        <v>2.9</v>
      </c>
      <c r="P57" s="196">
        <v>0.98</v>
      </c>
      <c r="Q57" s="196">
        <v>0</v>
      </c>
      <c r="R57" s="196">
        <v>0.74</v>
      </c>
      <c r="S57" s="196">
        <v>0.46</v>
      </c>
      <c r="T57" s="196">
        <v>0</v>
      </c>
      <c r="U57" s="196">
        <v>2.46</v>
      </c>
      <c r="V57" s="196">
        <v>0.32</v>
      </c>
      <c r="W57" s="196">
        <v>0.61</v>
      </c>
      <c r="X57" s="196">
        <v>2.57</v>
      </c>
      <c r="Y57" s="196">
        <v>0</v>
      </c>
      <c r="Z57" s="196">
        <v>4.84</v>
      </c>
      <c r="AA57" s="196">
        <v>1.57</v>
      </c>
      <c r="AB57" s="196">
        <v>0</v>
      </c>
      <c r="AC57" s="196">
        <v>2.29</v>
      </c>
      <c r="AD57" s="196">
        <v>12.46</v>
      </c>
      <c r="AE57" s="196">
        <v>0</v>
      </c>
      <c r="AF57" s="196">
        <v>0</v>
      </c>
      <c r="AG57" s="196">
        <v>74.97</v>
      </c>
      <c r="AH57" s="196">
        <v>0</v>
      </c>
      <c r="AI57" s="196">
        <v>21.22</v>
      </c>
      <c r="AJ57" s="196">
        <v>0</v>
      </c>
      <c r="AK57" s="196">
        <v>17.36</v>
      </c>
      <c r="AL57" s="196">
        <v>0</v>
      </c>
      <c r="AM57" s="196">
        <v>0</v>
      </c>
      <c r="AN57" s="196">
        <v>0</v>
      </c>
      <c r="AO57" s="196">
        <v>392.99</v>
      </c>
      <c r="AP57" s="196">
        <v>0</v>
      </c>
      <c r="AQ57" s="196">
        <v>0</v>
      </c>
      <c r="AR57" s="196">
        <v>8.3000000000000007</v>
      </c>
      <c r="AS57" s="196">
        <v>23.7</v>
      </c>
      <c r="AT57" s="196">
        <v>40.200000000000003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4.38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240.71</v>
      </c>
      <c r="L58" s="196">
        <v>0.52</v>
      </c>
      <c r="M58" s="196">
        <v>2.52</v>
      </c>
      <c r="N58" s="196">
        <v>2.06</v>
      </c>
      <c r="O58" s="196">
        <v>2.9</v>
      </c>
      <c r="P58" s="196">
        <v>0.98</v>
      </c>
      <c r="Q58" s="196">
        <v>0</v>
      </c>
      <c r="R58" s="196">
        <v>0.74</v>
      </c>
      <c r="S58" s="196">
        <v>0.46</v>
      </c>
      <c r="T58" s="196">
        <v>0</v>
      </c>
      <c r="U58" s="196">
        <v>2.46</v>
      </c>
      <c r="V58" s="196">
        <v>0.32</v>
      </c>
      <c r="W58" s="196">
        <v>0.61</v>
      </c>
      <c r="X58" s="196">
        <v>2.57</v>
      </c>
      <c r="Y58" s="196">
        <v>0</v>
      </c>
      <c r="Z58" s="196">
        <v>4.84</v>
      </c>
      <c r="AA58" s="196">
        <v>1.57</v>
      </c>
      <c r="AB58" s="196">
        <v>0</v>
      </c>
      <c r="AC58" s="196">
        <v>2.29</v>
      </c>
      <c r="AD58" s="196">
        <v>12.46</v>
      </c>
      <c r="AE58" s="196">
        <v>0</v>
      </c>
      <c r="AF58" s="196">
        <v>0</v>
      </c>
      <c r="AG58" s="196">
        <v>74.97</v>
      </c>
      <c r="AH58" s="196">
        <v>0</v>
      </c>
      <c r="AI58" s="196">
        <v>21.22</v>
      </c>
      <c r="AJ58" s="196">
        <v>0</v>
      </c>
      <c r="AK58" s="196">
        <v>17.36</v>
      </c>
      <c r="AL58" s="196">
        <v>0</v>
      </c>
      <c r="AM58" s="196">
        <v>0</v>
      </c>
      <c r="AN58" s="196">
        <v>0</v>
      </c>
      <c r="AO58" s="196">
        <v>392.99</v>
      </c>
      <c r="AP58" s="196">
        <v>0</v>
      </c>
      <c r="AQ58" s="196">
        <v>0</v>
      </c>
      <c r="AR58" s="196">
        <v>8.3000000000000007</v>
      </c>
      <c r="AS58" s="196">
        <v>23.7</v>
      </c>
      <c r="AT58" s="196">
        <v>40.200000000000003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4.38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240.71</v>
      </c>
      <c r="L59" s="196">
        <v>0.52</v>
      </c>
      <c r="M59" s="196">
        <v>2.52</v>
      </c>
      <c r="N59" s="196">
        <v>2.06</v>
      </c>
      <c r="O59" s="196">
        <v>2.9</v>
      </c>
      <c r="P59" s="196">
        <v>0.98</v>
      </c>
      <c r="Q59" s="196">
        <v>0</v>
      </c>
      <c r="R59" s="196">
        <v>0.74</v>
      </c>
      <c r="S59" s="196">
        <v>0.46</v>
      </c>
      <c r="T59" s="196">
        <v>0</v>
      </c>
      <c r="U59" s="196">
        <v>2.46</v>
      </c>
      <c r="V59" s="196">
        <v>0.32</v>
      </c>
      <c r="W59" s="196">
        <v>0.61</v>
      </c>
      <c r="X59" s="196">
        <v>2.57</v>
      </c>
      <c r="Y59" s="196">
        <v>0</v>
      </c>
      <c r="Z59" s="196">
        <v>4.84</v>
      </c>
      <c r="AA59" s="196">
        <v>1.57</v>
      </c>
      <c r="AB59" s="196">
        <v>0</v>
      </c>
      <c r="AC59" s="196">
        <v>2.29</v>
      </c>
      <c r="AD59" s="196">
        <v>12.46</v>
      </c>
      <c r="AE59" s="196">
        <v>0</v>
      </c>
      <c r="AF59" s="196">
        <v>0</v>
      </c>
      <c r="AG59" s="196">
        <v>74.97</v>
      </c>
      <c r="AH59" s="196">
        <v>0</v>
      </c>
      <c r="AI59" s="196">
        <v>21.22</v>
      </c>
      <c r="AJ59" s="196">
        <v>0</v>
      </c>
      <c r="AK59" s="196">
        <v>17.36</v>
      </c>
      <c r="AL59" s="196">
        <v>0</v>
      </c>
      <c r="AM59" s="196">
        <v>0</v>
      </c>
      <c r="AN59" s="196">
        <v>0</v>
      </c>
      <c r="AO59" s="196">
        <v>392.99</v>
      </c>
      <c r="AP59" s="196">
        <v>0</v>
      </c>
      <c r="AQ59" s="196">
        <v>0</v>
      </c>
      <c r="AR59" s="196">
        <v>8.3000000000000007</v>
      </c>
      <c r="AS59" s="196">
        <v>23.7</v>
      </c>
      <c r="AT59" s="196">
        <v>40.200000000000003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4.38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240.71</v>
      </c>
      <c r="L60" s="196">
        <v>0.52</v>
      </c>
      <c r="M60" s="196">
        <v>2.52</v>
      </c>
      <c r="N60" s="196">
        <v>2.06</v>
      </c>
      <c r="O60" s="196">
        <v>2.9</v>
      </c>
      <c r="P60" s="196">
        <v>0.98</v>
      </c>
      <c r="Q60" s="196">
        <v>0</v>
      </c>
      <c r="R60" s="196">
        <v>0.74</v>
      </c>
      <c r="S60" s="196">
        <v>0.46</v>
      </c>
      <c r="T60" s="196">
        <v>0</v>
      </c>
      <c r="U60" s="196">
        <v>2.46</v>
      </c>
      <c r="V60" s="196">
        <v>0.31</v>
      </c>
      <c r="W60" s="196">
        <v>0.61</v>
      </c>
      <c r="X60" s="196">
        <v>2.57</v>
      </c>
      <c r="Y60" s="196">
        <v>0</v>
      </c>
      <c r="Z60" s="196">
        <v>4.84</v>
      </c>
      <c r="AA60" s="196">
        <v>1.57</v>
      </c>
      <c r="AB60" s="196">
        <v>0</v>
      </c>
      <c r="AC60" s="196">
        <v>2.29</v>
      </c>
      <c r="AD60" s="196">
        <v>12.46</v>
      </c>
      <c r="AE60" s="196">
        <v>0</v>
      </c>
      <c r="AF60" s="196">
        <v>0</v>
      </c>
      <c r="AG60" s="196">
        <v>74.97</v>
      </c>
      <c r="AH60" s="196">
        <v>0</v>
      </c>
      <c r="AI60" s="196">
        <v>21.22</v>
      </c>
      <c r="AJ60" s="196">
        <v>0</v>
      </c>
      <c r="AK60" s="196">
        <v>17.36</v>
      </c>
      <c r="AL60" s="196">
        <v>0</v>
      </c>
      <c r="AM60" s="196">
        <v>0</v>
      </c>
      <c r="AN60" s="196">
        <v>0</v>
      </c>
      <c r="AO60" s="196">
        <v>392.99</v>
      </c>
      <c r="AP60" s="196">
        <v>0</v>
      </c>
      <c r="AQ60" s="196">
        <v>0</v>
      </c>
      <c r="AR60" s="196">
        <v>8.3000000000000007</v>
      </c>
      <c r="AS60" s="196">
        <v>23.7</v>
      </c>
      <c r="AT60" s="196">
        <v>40.200000000000003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4.38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240.71</v>
      </c>
      <c r="L61" s="196">
        <v>0.52</v>
      </c>
      <c r="M61" s="196">
        <v>2.52</v>
      </c>
      <c r="N61" s="196">
        <v>2.06</v>
      </c>
      <c r="O61" s="196">
        <v>2.9</v>
      </c>
      <c r="P61" s="196">
        <v>0.98</v>
      </c>
      <c r="Q61" s="196">
        <v>0</v>
      </c>
      <c r="R61" s="196">
        <v>0.74</v>
      </c>
      <c r="S61" s="196">
        <v>0.46</v>
      </c>
      <c r="T61" s="196">
        <v>0</v>
      </c>
      <c r="U61" s="196">
        <v>2.46</v>
      </c>
      <c r="V61" s="196">
        <v>0.31</v>
      </c>
      <c r="W61" s="196">
        <v>0.61</v>
      </c>
      <c r="X61" s="196">
        <v>2.57</v>
      </c>
      <c r="Y61" s="196">
        <v>0</v>
      </c>
      <c r="Z61" s="196">
        <v>4.84</v>
      </c>
      <c r="AA61" s="196">
        <v>1.57</v>
      </c>
      <c r="AB61" s="196">
        <v>0</v>
      </c>
      <c r="AC61" s="196">
        <v>2.29</v>
      </c>
      <c r="AD61" s="196">
        <v>12.46</v>
      </c>
      <c r="AE61" s="196">
        <v>0</v>
      </c>
      <c r="AF61" s="196">
        <v>0</v>
      </c>
      <c r="AG61" s="196">
        <v>74.97</v>
      </c>
      <c r="AH61" s="196">
        <v>0</v>
      </c>
      <c r="AI61" s="196">
        <v>21.22</v>
      </c>
      <c r="AJ61" s="196">
        <v>0</v>
      </c>
      <c r="AK61" s="196">
        <v>17.36</v>
      </c>
      <c r="AL61" s="196">
        <v>0</v>
      </c>
      <c r="AM61" s="196">
        <v>0</v>
      </c>
      <c r="AN61" s="196">
        <v>0</v>
      </c>
      <c r="AO61" s="196">
        <v>392.99</v>
      </c>
      <c r="AP61" s="196">
        <v>0</v>
      </c>
      <c r="AQ61" s="196">
        <v>0</v>
      </c>
      <c r="AR61" s="196">
        <v>8.3000000000000007</v>
      </c>
      <c r="AS61" s="196">
        <v>23.7</v>
      </c>
      <c r="AT61" s="196">
        <v>40.200000000000003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4.38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240.71</v>
      </c>
      <c r="L62" s="196">
        <v>0.52</v>
      </c>
      <c r="M62" s="196">
        <v>2.52</v>
      </c>
      <c r="N62" s="196">
        <v>2.06</v>
      </c>
      <c r="O62" s="196">
        <v>2.9</v>
      </c>
      <c r="P62" s="196">
        <v>0.98</v>
      </c>
      <c r="Q62" s="196">
        <v>0</v>
      </c>
      <c r="R62" s="196">
        <v>0.74</v>
      </c>
      <c r="S62" s="196">
        <v>0.46</v>
      </c>
      <c r="T62" s="196">
        <v>0</v>
      </c>
      <c r="U62" s="196">
        <v>2.46</v>
      </c>
      <c r="V62" s="196">
        <v>0.31</v>
      </c>
      <c r="W62" s="196">
        <v>0.61</v>
      </c>
      <c r="X62" s="196">
        <v>2.57</v>
      </c>
      <c r="Y62" s="196">
        <v>0</v>
      </c>
      <c r="Z62" s="196">
        <v>4.84</v>
      </c>
      <c r="AA62" s="196">
        <v>1.57</v>
      </c>
      <c r="AB62" s="196">
        <v>0</v>
      </c>
      <c r="AC62" s="196">
        <v>2.29</v>
      </c>
      <c r="AD62" s="196">
        <v>12.46</v>
      </c>
      <c r="AE62" s="196">
        <v>0</v>
      </c>
      <c r="AF62" s="196">
        <v>0</v>
      </c>
      <c r="AG62" s="196">
        <v>74.97</v>
      </c>
      <c r="AH62" s="196">
        <v>0</v>
      </c>
      <c r="AI62" s="196">
        <v>21.22</v>
      </c>
      <c r="AJ62" s="196">
        <v>0</v>
      </c>
      <c r="AK62" s="196">
        <v>17.36</v>
      </c>
      <c r="AL62" s="196">
        <v>0</v>
      </c>
      <c r="AM62" s="196">
        <v>0</v>
      </c>
      <c r="AN62" s="196">
        <v>0</v>
      </c>
      <c r="AO62" s="196">
        <v>392.99</v>
      </c>
      <c r="AP62" s="196">
        <v>0</v>
      </c>
      <c r="AQ62" s="196">
        <v>0</v>
      </c>
      <c r="AR62" s="196">
        <v>8.3000000000000007</v>
      </c>
      <c r="AS62" s="196">
        <v>23.7</v>
      </c>
      <c r="AT62" s="196">
        <v>40.200000000000003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4.38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240.71</v>
      </c>
      <c r="L63" s="196">
        <v>0.52</v>
      </c>
      <c r="M63" s="196">
        <v>2.52</v>
      </c>
      <c r="N63" s="196">
        <v>2.06</v>
      </c>
      <c r="O63" s="196">
        <v>2.9</v>
      </c>
      <c r="P63" s="196">
        <v>0.98</v>
      </c>
      <c r="Q63" s="196">
        <v>0</v>
      </c>
      <c r="R63" s="196">
        <v>0.74</v>
      </c>
      <c r="S63" s="196">
        <v>0.46</v>
      </c>
      <c r="T63" s="196">
        <v>0</v>
      </c>
      <c r="U63" s="196">
        <v>2.46</v>
      </c>
      <c r="V63" s="196">
        <v>0.31</v>
      </c>
      <c r="W63" s="196">
        <v>0.61</v>
      </c>
      <c r="X63" s="196">
        <v>2.57</v>
      </c>
      <c r="Y63" s="196">
        <v>0</v>
      </c>
      <c r="Z63" s="196">
        <v>4.84</v>
      </c>
      <c r="AA63" s="196">
        <v>1.57</v>
      </c>
      <c r="AB63" s="196">
        <v>0</v>
      </c>
      <c r="AC63" s="196">
        <v>2.29</v>
      </c>
      <c r="AD63" s="196">
        <v>12.46</v>
      </c>
      <c r="AE63" s="196">
        <v>0</v>
      </c>
      <c r="AF63" s="196">
        <v>0</v>
      </c>
      <c r="AG63" s="196">
        <v>74.97</v>
      </c>
      <c r="AH63" s="196">
        <v>0</v>
      </c>
      <c r="AI63" s="196">
        <v>21.22</v>
      </c>
      <c r="AJ63" s="196">
        <v>0</v>
      </c>
      <c r="AK63" s="196">
        <v>17.36</v>
      </c>
      <c r="AL63" s="196">
        <v>0</v>
      </c>
      <c r="AM63" s="196">
        <v>0</v>
      </c>
      <c r="AN63" s="196">
        <v>0</v>
      </c>
      <c r="AO63" s="196">
        <v>392.99</v>
      </c>
      <c r="AP63" s="196">
        <v>0</v>
      </c>
      <c r="AQ63" s="196">
        <v>0</v>
      </c>
      <c r="AR63" s="196">
        <v>8.3000000000000007</v>
      </c>
      <c r="AS63" s="196">
        <v>23.7</v>
      </c>
      <c r="AT63" s="196">
        <v>40.200000000000003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4.38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240.71</v>
      </c>
      <c r="L64" s="196">
        <v>0.52</v>
      </c>
      <c r="M64" s="196">
        <v>2.52</v>
      </c>
      <c r="N64" s="196">
        <v>2.06</v>
      </c>
      <c r="O64" s="196">
        <v>2.9</v>
      </c>
      <c r="P64" s="196">
        <v>0.98</v>
      </c>
      <c r="Q64" s="196">
        <v>0</v>
      </c>
      <c r="R64" s="196">
        <v>0.74</v>
      </c>
      <c r="S64" s="196">
        <v>0.46</v>
      </c>
      <c r="T64" s="196">
        <v>0</v>
      </c>
      <c r="U64" s="196">
        <v>2.46</v>
      </c>
      <c r="V64" s="196">
        <v>0.31</v>
      </c>
      <c r="W64" s="196">
        <v>0.61</v>
      </c>
      <c r="X64" s="196">
        <v>2.57</v>
      </c>
      <c r="Y64" s="196">
        <v>0</v>
      </c>
      <c r="Z64" s="196">
        <v>4.84</v>
      </c>
      <c r="AA64" s="196">
        <v>1.57</v>
      </c>
      <c r="AB64" s="196">
        <v>0</v>
      </c>
      <c r="AC64" s="196">
        <v>2.29</v>
      </c>
      <c r="AD64" s="196">
        <v>12.46</v>
      </c>
      <c r="AE64" s="196">
        <v>0</v>
      </c>
      <c r="AF64" s="196">
        <v>0</v>
      </c>
      <c r="AG64" s="196">
        <v>74.97</v>
      </c>
      <c r="AH64" s="196">
        <v>0</v>
      </c>
      <c r="AI64" s="196">
        <v>21.22</v>
      </c>
      <c r="AJ64" s="196">
        <v>0</v>
      </c>
      <c r="AK64" s="196">
        <v>17.36</v>
      </c>
      <c r="AL64" s="196">
        <v>0</v>
      </c>
      <c r="AM64" s="196">
        <v>0</v>
      </c>
      <c r="AN64" s="196">
        <v>0</v>
      </c>
      <c r="AO64" s="196">
        <v>392.99</v>
      </c>
      <c r="AP64" s="196">
        <v>0</v>
      </c>
      <c r="AQ64" s="196">
        <v>0</v>
      </c>
      <c r="AR64" s="196">
        <v>8.3000000000000007</v>
      </c>
      <c r="AS64" s="196">
        <v>23.7</v>
      </c>
      <c r="AT64" s="196">
        <v>40.200000000000003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4.38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221.5</v>
      </c>
      <c r="L65" s="196">
        <v>0.52</v>
      </c>
      <c r="M65" s="196">
        <v>2.52</v>
      </c>
      <c r="N65" s="196">
        <v>2.06</v>
      </c>
      <c r="O65" s="196">
        <v>2.9</v>
      </c>
      <c r="P65" s="196">
        <v>0.98</v>
      </c>
      <c r="Q65" s="196">
        <v>0</v>
      </c>
      <c r="R65" s="196">
        <v>0.74</v>
      </c>
      <c r="S65" s="196">
        <v>0.46</v>
      </c>
      <c r="T65" s="196">
        <v>0</v>
      </c>
      <c r="U65" s="196">
        <v>2.46</v>
      </c>
      <c r="V65" s="196">
        <v>0.31</v>
      </c>
      <c r="W65" s="196">
        <v>0.61</v>
      </c>
      <c r="X65" s="196">
        <v>2.57</v>
      </c>
      <c r="Y65" s="196">
        <v>0</v>
      </c>
      <c r="Z65" s="196">
        <v>4.84</v>
      </c>
      <c r="AA65" s="196">
        <v>1.57</v>
      </c>
      <c r="AB65" s="196">
        <v>0</v>
      </c>
      <c r="AC65" s="196">
        <v>2.29</v>
      </c>
      <c r="AD65" s="196">
        <v>12.46</v>
      </c>
      <c r="AE65" s="196">
        <v>0</v>
      </c>
      <c r="AF65" s="196">
        <v>0</v>
      </c>
      <c r="AG65" s="196">
        <v>74.97</v>
      </c>
      <c r="AH65" s="196">
        <v>0</v>
      </c>
      <c r="AI65" s="196">
        <v>21.22</v>
      </c>
      <c r="AJ65" s="196">
        <v>0</v>
      </c>
      <c r="AK65" s="196">
        <v>15.59</v>
      </c>
      <c r="AL65" s="196">
        <v>0</v>
      </c>
      <c r="AM65" s="196">
        <v>0</v>
      </c>
      <c r="AN65" s="196">
        <v>0</v>
      </c>
      <c r="AO65" s="196">
        <v>392.99</v>
      </c>
      <c r="AP65" s="196">
        <v>0</v>
      </c>
      <c r="AQ65" s="196">
        <v>0</v>
      </c>
      <c r="AR65" s="196">
        <v>8.3000000000000007</v>
      </c>
      <c r="AS65" s="196">
        <v>23.7</v>
      </c>
      <c r="AT65" s="196">
        <v>40.200000000000003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4.38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192.69</v>
      </c>
      <c r="L66" s="196">
        <v>0.52</v>
      </c>
      <c r="M66" s="196">
        <v>2.52</v>
      </c>
      <c r="N66" s="196">
        <v>2.06</v>
      </c>
      <c r="O66" s="196">
        <v>2.9</v>
      </c>
      <c r="P66" s="196">
        <v>0.98</v>
      </c>
      <c r="Q66" s="196">
        <v>0</v>
      </c>
      <c r="R66" s="196">
        <v>0.74</v>
      </c>
      <c r="S66" s="196">
        <v>0.46</v>
      </c>
      <c r="T66" s="196">
        <v>0</v>
      </c>
      <c r="U66" s="196">
        <v>2.46</v>
      </c>
      <c r="V66" s="196">
        <v>0.31</v>
      </c>
      <c r="W66" s="196">
        <v>0.61</v>
      </c>
      <c r="X66" s="196">
        <v>2.57</v>
      </c>
      <c r="Y66" s="196">
        <v>0</v>
      </c>
      <c r="Z66" s="196">
        <v>4.84</v>
      </c>
      <c r="AA66" s="196">
        <v>1.57</v>
      </c>
      <c r="AB66" s="196">
        <v>0</v>
      </c>
      <c r="AC66" s="196">
        <v>2.29</v>
      </c>
      <c r="AD66" s="196">
        <v>12.46</v>
      </c>
      <c r="AE66" s="196">
        <v>0</v>
      </c>
      <c r="AF66" s="196">
        <v>0</v>
      </c>
      <c r="AG66" s="196">
        <v>74.97</v>
      </c>
      <c r="AH66" s="196">
        <v>0</v>
      </c>
      <c r="AI66" s="196">
        <v>21.22</v>
      </c>
      <c r="AJ66" s="196">
        <v>0</v>
      </c>
      <c r="AK66" s="196">
        <v>15.59</v>
      </c>
      <c r="AL66" s="196">
        <v>0</v>
      </c>
      <c r="AM66" s="196">
        <v>0</v>
      </c>
      <c r="AN66" s="196">
        <v>0</v>
      </c>
      <c r="AO66" s="196">
        <v>392.99</v>
      </c>
      <c r="AP66" s="196">
        <v>0</v>
      </c>
      <c r="AQ66" s="196">
        <v>0</v>
      </c>
      <c r="AR66" s="196">
        <v>8.3000000000000007</v>
      </c>
      <c r="AS66" s="196">
        <v>23.9</v>
      </c>
      <c r="AT66" s="196">
        <v>40.200000000000003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4.38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144.66999999999999</v>
      </c>
      <c r="L67" s="196">
        <v>0.52</v>
      </c>
      <c r="M67" s="196">
        <v>2.52</v>
      </c>
      <c r="N67" s="196">
        <v>2.06</v>
      </c>
      <c r="O67" s="196">
        <v>2.9</v>
      </c>
      <c r="P67" s="196">
        <v>0.98</v>
      </c>
      <c r="Q67" s="196">
        <v>0</v>
      </c>
      <c r="R67" s="196">
        <v>0.74</v>
      </c>
      <c r="S67" s="196">
        <v>0.46</v>
      </c>
      <c r="T67" s="196">
        <v>0</v>
      </c>
      <c r="U67" s="196">
        <v>2.46</v>
      </c>
      <c r="V67" s="196">
        <v>0.32</v>
      </c>
      <c r="W67" s="196">
        <v>0.61</v>
      </c>
      <c r="X67" s="196">
        <v>2.57</v>
      </c>
      <c r="Y67" s="196">
        <v>0</v>
      </c>
      <c r="Z67" s="196">
        <v>4.84</v>
      </c>
      <c r="AA67" s="196">
        <v>1.57</v>
      </c>
      <c r="AB67" s="196">
        <v>0</v>
      </c>
      <c r="AC67" s="196">
        <v>2.29</v>
      </c>
      <c r="AD67" s="196">
        <v>12.46</v>
      </c>
      <c r="AE67" s="196">
        <v>0</v>
      </c>
      <c r="AF67" s="196">
        <v>0</v>
      </c>
      <c r="AG67" s="196">
        <v>74.97</v>
      </c>
      <c r="AH67" s="196">
        <v>0</v>
      </c>
      <c r="AI67" s="196">
        <v>21.22</v>
      </c>
      <c r="AJ67" s="196">
        <v>0</v>
      </c>
      <c r="AK67" s="196">
        <v>16.72</v>
      </c>
      <c r="AL67" s="196">
        <v>0</v>
      </c>
      <c r="AM67" s="196">
        <v>0</v>
      </c>
      <c r="AN67" s="196">
        <v>0</v>
      </c>
      <c r="AO67" s="196">
        <v>392.99</v>
      </c>
      <c r="AP67" s="196">
        <v>0</v>
      </c>
      <c r="AQ67" s="196">
        <v>0</v>
      </c>
      <c r="AR67" s="196">
        <v>8.3000000000000007</v>
      </c>
      <c r="AS67" s="196">
        <v>23.9</v>
      </c>
      <c r="AT67" s="196">
        <v>40.200000000000003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4.38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154.27000000000001</v>
      </c>
      <c r="L68" s="196">
        <v>0.52</v>
      </c>
      <c r="M68" s="196">
        <v>2.52</v>
      </c>
      <c r="N68" s="196">
        <v>2.06</v>
      </c>
      <c r="O68" s="196">
        <v>2.9</v>
      </c>
      <c r="P68" s="196">
        <v>0.98</v>
      </c>
      <c r="Q68" s="196">
        <v>0</v>
      </c>
      <c r="R68" s="196">
        <v>0.74</v>
      </c>
      <c r="S68" s="196">
        <v>0.46</v>
      </c>
      <c r="T68" s="196">
        <v>0</v>
      </c>
      <c r="U68" s="196">
        <v>2.46</v>
      </c>
      <c r="V68" s="196">
        <v>0.32</v>
      </c>
      <c r="W68" s="196">
        <v>0.61</v>
      </c>
      <c r="X68" s="196">
        <v>2.57</v>
      </c>
      <c r="Y68" s="196">
        <v>0</v>
      </c>
      <c r="Z68" s="196">
        <v>4.84</v>
      </c>
      <c r="AA68" s="196">
        <v>1.57</v>
      </c>
      <c r="AB68" s="196">
        <v>0</v>
      </c>
      <c r="AC68" s="196">
        <v>2.29</v>
      </c>
      <c r="AD68" s="196">
        <v>12.46</v>
      </c>
      <c r="AE68" s="196">
        <v>0</v>
      </c>
      <c r="AF68" s="196">
        <v>0</v>
      </c>
      <c r="AG68" s="196">
        <v>74.97</v>
      </c>
      <c r="AH68" s="196">
        <v>0</v>
      </c>
      <c r="AI68" s="196">
        <v>21.22</v>
      </c>
      <c r="AJ68" s="196">
        <v>0</v>
      </c>
      <c r="AK68" s="196">
        <v>18.79</v>
      </c>
      <c r="AL68" s="196">
        <v>0</v>
      </c>
      <c r="AM68" s="196">
        <v>0</v>
      </c>
      <c r="AN68" s="196">
        <v>0</v>
      </c>
      <c r="AO68" s="196">
        <v>392.99</v>
      </c>
      <c r="AP68" s="196">
        <v>0</v>
      </c>
      <c r="AQ68" s="196">
        <v>0</v>
      </c>
      <c r="AR68" s="196">
        <v>8.3000000000000007</v>
      </c>
      <c r="AS68" s="196">
        <v>23.9</v>
      </c>
      <c r="AT68" s="196">
        <v>40.200000000000003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4.38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135.06</v>
      </c>
      <c r="L69" s="196">
        <v>0.52</v>
      </c>
      <c r="M69" s="196">
        <v>2.52</v>
      </c>
      <c r="N69" s="196">
        <v>2.06</v>
      </c>
      <c r="O69" s="196">
        <v>2.9</v>
      </c>
      <c r="P69" s="196">
        <v>0.98</v>
      </c>
      <c r="Q69" s="196">
        <v>0</v>
      </c>
      <c r="R69" s="196">
        <v>0.74</v>
      </c>
      <c r="S69" s="196">
        <v>0.46</v>
      </c>
      <c r="T69" s="196">
        <v>0</v>
      </c>
      <c r="U69" s="196">
        <v>2.46</v>
      </c>
      <c r="V69" s="196">
        <v>0.32</v>
      </c>
      <c r="W69" s="196">
        <v>0.61</v>
      </c>
      <c r="X69" s="196">
        <v>2.57</v>
      </c>
      <c r="Y69" s="196">
        <v>0</v>
      </c>
      <c r="Z69" s="196">
        <v>4.84</v>
      </c>
      <c r="AA69" s="196">
        <v>1.57</v>
      </c>
      <c r="AB69" s="196">
        <v>0</v>
      </c>
      <c r="AC69" s="196">
        <v>2.29</v>
      </c>
      <c r="AD69" s="196">
        <v>12.46</v>
      </c>
      <c r="AE69" s="196">
        <v>0</v>
      </c>
      <c r="AF69" s="196">
        <v>0</v>
      </c>
      <c r="AG69" s="196">
        <v>74.97</v>
      </c>
      <c r="AH69" s="196">
        <v>0</v>
      </c>
      <c r="AI69" s="196">
        <v>21.22</v>
      </c>
      <c r="AJ69" s="196">
        <v>0</v>
      </c>
      <c r="AK69" s="196">
        <v>18.79</v>
      </c>
      <c r="AL69" s="196">
        <v>0</v>
      </c>
      <c r="AM69" s="196">
        <v>0</v>
      </c>
      <c r="AN69" s="196">
        <v>0</v>
      </c>
      <c r="AO69" s="196">
        <v>392.99</v>
      </c>
      <c r="AP69" s="196">
        <v>0</v>
      </c>
      <c r="AQ69" s="196">
        <v>0</v>
      </c>
      <c r="AR69" s="196">
        <v>8.3000000000000007</v>
      </c>
      <c r="AS69" s="196">
        <v>23.7</v>
      </c>
      <c r="AT69" s="196">
        <v>40.200000000000003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4.38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125.46</v>
      </c>
      <c r="L70" s="196">
        <v>0.52</v>
      </c>
      <c r="M70" s="196">
        <v>2.52</v>
      </c>
      <c r="N70" s="196">
        <v>2.06</v>
      </c>
      <c r="O70" s="196">
        <v>2.9</v>
      </c>
      <c r="P70" s="196">
        <v>0.98</v>
      </c>
      <c r="Q70" s="196">
        <v>0</v>
      </c>
      <c r="R70" s="196">
        <v>0.74</v>
      </c>
      <c r="S70" s="196">
        <v>0.46</v>
      </c>
      <c r="T70" s="196">
        <v>0</v>
      </c>
      <c r="U70" s="196">
        <v>2.46</v>
      </c>
      <c r="V70" s="196">
        <v>0.32</v>
      </c>
      <c r="W70" s="196">
        <v>0.61</v>
      </c>
      <c r="X70" s="196">
        <v>2.57</v>
      </c>
      <c r="Y70" s="196">
        <v>0</v>
      </c>
      <c r="Z70" s="196">
        <v>4.84</v>
      </c>
      <c r="AA70" s="196">
        <v>1.57</v>
      </c>
      <c r="AB70" s="196">
        <v>0</v>
      </c>
      <c r="AC70" s="196">
        <v>2.29</v>
      </c>
      <c r="AD70" s="196">
        <v>12.46</v>
      </c>
      <c r="AE70" s="196">
        <v>0</v>
      </c>
      <c r="AF70" s="196">
        <v>0</v>
      </c>
      <c r="AG70" s="196">
        <v>74.97</v>
      </c>
      <c r="AH70" s="196">
        <v>0</v>
      </c>
      <c r="AI70" s="196">
        <v>21.22</v>
      </c>
      <c r="AJ70" s="196">
        <v>0</v>
      </c>
      <c r="AK70" s="196">
        <v>18.79</v>
      </c>
      <c r="AL70" s="196">
        <v>0</v>
      </c>
      <c r="AM70" s="196">
        <v>0</v>
      </c>
      <c r="AN70" s="196">
        <v>0</v>
      </c>
      <c r="AO70" s="196">
        <v>392.99</v>
      </c>
      <c r="AP70" s="196">
        <v>0</v>
      </c>
      <c r="AQ70" s="196">
        <v>0</v>
      </c>
      <c r="AR70" s="196">
        <v>8.3000000000000007</v>
      </c>
      <c r="AS70" s="196">
        <v>22.28</v>
      </c>
      <c r="AT70" s="196">
        <v>40.200000000000003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4.38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58</v>
      </c>
      <c r="L71" s="196">
        <v>0.52</v>
      </c>
      <c r="M71" s="196">
        <v>2.52</v>
      </c>
      <c r="N71" s="196">
        <v>2.06</v>
      </c>
      <c r="O71" s="196">
        <v>2.9</v>
      </c>
      <c r="P71" s="196">
        <v>0.98</v>
      </c>
      <c r="Q71" s="196">
        <v>0</v>
      </c>
      <c r="R71" s="196">
        <v>0.74</v>
      </c>
      <c r="S71" s="196">
        <v>0.46</v>
      </c>
      <c r="T71" s="196">
        <v>0</v>
      </c>
      <c r="U71" s="196">
        <v>2.46</v>
      </c>
      <c r="V71" s="196">
        <v>0.32</v>
      </c>
      <c r="W71" s="196">
        <v>0.61</v>
      </c>
      <c r="X71" s="196">
        <v>2.57</v>
      </c>
      <c r="Y71" s="196">
        <v>0</v>
      </c>
      <c r="Z71" s="196">
        <v>4.84</v>
      </c>
      <c r="AA71" s="196">
        <v>1.57</v>
      </c>
      <c r="AB71" s="196">
        <v>0</v>
      </c>
      <c r="AC71" s="196">
        <v>2.29</v>
      </c>
      <c r="AD71" s="196">
        <v>12.46</v>
      </c>
      <c r="AE71" s="196">
        <v>0</v>
      </c>
      <c r="AF71" s="196">
        <v>0</v>
      </c>
      <c r="AG71" s="196">
        <v>74.97</v>
      </c>
      <c r="AH71" s="196">
        <v>0</v>
      </c>
      <c r="AI71" s="196">
        <v>21.22</v>
      </c>
      <c r="AJ71" s="196">
        <v>0</v>
      </c>
      <c r="AK71" s="196">
        <v>24.61</v>
      </c>
      <c r="AL71" s="196">
        <v>0</v>
      </c>
      <c r="AM71" s="196">
        <v>0</v>
      </c>
      <c r="AN71" s="196">
        <v>0</v>
      </c>
      <c r="AO71" s="196">
        <v>392.99</v>
      </c>
      <c r="AP71" s="196">
        <v>0</v>
      </c>
      <c r="AQ71" s="196">
        <v>0</v>
      </c>
      <c r="AR71" s="196">
        <v>8.3000000000000007</v>
      </c>
      <c r="AS71" s="196">
        <v>23.7</v>
      </c>
      <c r="AT71" s="196">
        <v>40.200000000000003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4.38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20.399999999999999</v>
      </c>
      <c r="L72" s="196">
        <v>0.52</v>
      </c>
      <c r="M72" s="196">
        <v>2.52</v>
      </c>
      <c r="N72" s="196">
        <v>2.06</v>
      </c>
      <c r="O72" s="196">
        <v>2.9</v>
      </c>
      <c r="P72" s="196">
        <v>0.98</v>
      </c>
      <c r="Q72" s="196">
        <v>0</v>
      </c>
      <c r="R72" s="196">
        <v>0.74</v>
      </c>
      <c r="S72" s="196">
        <v>0.46</v>
      </c>
      <c r="T72" s="196">
        <v>0</v>
      </c>
      <c r="U72" s="196">
        <v>2.46</v>
      </c>
      <c r="V72" s="196">
        <v>0.32</v>
      </c>
      <c r="W72" s="196">
        <v>0.61</v>
      </c>
      <c r="X72" s="196">
        <v>2.57</v>
      </c>
      <c r="Y72" s="196">
        <v>0</v>
      </c>
      <c r="Z72" s="196">
        <v>4.84</v>
      </c>
      <c r="AA72" s="196">
        <v>1.57</v>
      </c>
      <c r="AB72" s="196">
        <v>0</v>
      </c>
      <c r="AC72" s="196">
        <v>1.77</v>
      </c>
      <c r="AD72" s="196">
        <v>12.46</v>
      </c>
      <c r="AE72" s="196">
        <v>0</v>
      </c>
      <c r="AF72" s="196">
        <v>0</v>
      </c>
      <c r="AG72" s="196">
        <v>74.97</v>
      </c>
      <c r="AH72" s="196">
        <v>0</v>
      </c>
      <c r="AI72" s="196">
        <v>21.22</v>
      </c>
      <c r="AJ72" s="196">
        <v>0</v>
      </c>
      <c r="AK72" s="196">
        <v>24.61</v>
      </c>
      <c r="AL72" s="196">
        <v>0</v>
      </c>
      <c r="AM72" s="196">
        <v>0</v>
      </c>
      <c r="AN72" s="196">
        <v>0</v>
      </c>
      <c r="AO72" s="196">
        <v>392.99</v>
      </c>
      <c r="AP72" s="196">
        <v>0</v>
      </c>
      <c r="AQ72" s="196">
        <v>0</v>
      </c>
      <c r="AR72" s="196">
        <v>8.3000000000000007</v>
      </c>
      <c r="AS72" s="196">
        <v>23.7</v>
      </c>
      <c r="AT72" s="196">
        <v>40.200000000000003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4.38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20.170000000000002</v>
      </c>
      <c r="L73" s="196">
        <v>0.52</v>
      </c>
      <c r="M73" s="196">
        <v>2.52</v>
      </c>
      <c r="N73" s="196">
        <v>2.06</v>
      </c>
      <c r="O73" s="196">
        <v>2.9</v>
      </c>
      <c r="P73" s="196">
        <v>0.98</v>
      </c>
      <c r="Q73" s="196">
        <v>0</v>
      </c>
      <c r="R73" s="196">
        <v>0.74</v>
      </c>
      <c r="S73" s="196">
        <v>0.46</v>
      </c>
      <c r="T73" s="196">
        <v>0</v>
      </c>
      <c r="U73" s="196">
        <v>2.46</v>
      </c>
      <c r="V73" s="196">
        <v>0.32</v>
      </c>
      <c r="W73" s="196">
        <v>0.61</v>
      </c>
      <c r="X73" s="196">
        <v>2.57</v>
      </c>
      <c r="Y73" s="196">
        <v>0</v>
      </c>
      <c r="Z73" s="196">
        <v>4.84</v>
      </c>
      <c r="AA73" s="196">
        <v>1.57</v>
      </c>
      <c r="AB73" s="196">
        <v>0</v>
      </c>
      <c r="AC73" s="196">
        <v>1.77</v>
      </c>
      <c r="AD73" s="196">
        <v>12.46</v>
      </c>
      <c r="AE73" s="196">
        <v>0</v>
      </c>
      <c r="AF73" s="196">
        <v>0</v>
      </c>
      <c r="AG73" s="196">
        <v>74.97</v>
      </c>
      <c r="AH73" s="196">
        <v>0</v>
      </c>
      <c r="AI73" s="196">
        <v>21.22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392.99</v>
      </c>
      <c r="AP73" s="196">
        <v>0</v>
      </c>
      <c r="AQ73" s="196">
        <v>0</v>
      </c>
      <c r="AR73" s="196">
        <v>8.3000000000000007</v>
      </c>
      <c r="AS73" s="196">
        <v>23.7</v>
      </c>
      <c r="AT73" s="196">
        <v>40.200000000000003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4.38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20.170000000000002</v>
      </c>
      <c r="L74" s="196">
        <v>0.52</v>
      </c>
      <c r="M74" s="196">
        <v>2.52</v>
      </c>
      <c r="N74" s="196">
        <v>2.06</v>
      </c>
      <c r="O74" s="196">
        <v>2.9</v>
      </c>
      <c r="P74" s="196">
        <v>0.98</v>
      </c>
      <c r="Q74" s="196">
        <v>0</v>
      </c>
      <c r="R74" s="196">
        <v>0.74</v>
      </c>
      <c r="S74" s="196">
        <v>0.46</v>
      </c>
      <c r="T74" s="196">
        <v>0</v>
      </c>
      <c r="U74" s="196">
        <v>2.46</v>
      </c>
      <c r="V74" s="196">
        <v>0.32</v>
      </c>
      <c r="W74" s="196">
        <v>0.61</v>
      </c>
      <c r="X74" s="196">
        <v>2.57</v>
      </c>
      <c r="Y74" s="196">
        <v>0</v>
      </c>
      <c r="Z74" s="196">
        <v>4.84</v>
      </c>
      <c r="AA74" s="196">
        <v>1.57</v>
      </c>
      <c r="AB74" s="196">
        <v>0</v>
      </c>
      <c r="AC74" s="196">
        <v>1.77</v>
      </c>
      <c r="AD74" s="196">
        <v>12.46</v>
      </c>
      <c r="AE74" s="196">
        <v>0</v>
      </c>
      <c r="AF74" s="196">
        <v>0</v>
      </c>
      <c r="AG74" s="196">
        <v>74.97</v>
      </c>
      <c r="AH74" s="196">
        <v>0</v>
      </c>
      <c r="AI74" s="196">
        <v>21.22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392.99</v>
      </c>
      <c r="AP74" s="196">
        <v>0</v>
      </c>
      <c r="AQ74" s="196">
        <v>0</v>
      </c>
      <c r="AR74" s="196">
        <v>8.3000000000000007</v>
      </c>
      <c r="AS74" s="196">
        <v>23.7</v>
      </c>
      <c r="AT74" s="196">
        <v>40.200000000000003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4.38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20.170000000000002</v>
      </c>
      <c r="L75" s="196">
        <v>0.52</v>
      </c>
      <c r="M75" s="196">
        <v>2.52</v>
      </c>
      <c r="N75" s="196">
        <v>2.06</v>
      </c>
      <c r="O75" s="196">
        <v>2.9</v>
      </c>
      <c r="P75" s="196">
        <v>0.98</v>
      </c>
      <c r="Q75" s="196">
        <v>0</v>
      </c>
      <c r="R75" s="196">
        <v>0.74</v>
      </c>
      <c r="S75" s="196">
        <v>0.46</v>
      </c>
      <c r="T75" s="196">
        <v>0</v>
      </c>
      <c r="U75" s="196">
        <v>2.46</v>
      </c>
      <c r="V75" s="196">
        <v>0.32</v>
      </c>
      <c r="W75" s="196">
        <v>0.61</v>
      </c>
      <c r="X75" s="196">
        <v>2.57</v>
      </c>
      <c r="Y75" s="196">
        <v>0</v>
      </c>
      <c r="Z75" s="196">
        <v>3.61</v>
      </c>
      <c r="AA75" s="196">
        <v>1.57</v>
      </c>
      <c r="AB75" s="196">
        <v>0</v>
      </c>
      <c r="AC75" s="196">
        <v>1.77</v>
      </c>
      <c r="AD75" s="196">
        <v>12.46</v>
      </c>
      <c r="AE75" s="196">
        <v>0</v>
      </c>
      <c r="AF75" s="196">
        <v>0</v>
      </c>
      <c r="AG75" s="196">
        <v>74.97</v>
      </c>
      <c r="AH75" s="196">
        <v>0</v>
      </c>
      <c r="AI75" s="196">
        <v>21.22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400.77</v>
      </c>
      <c r="AP75" s="196">
        <v>0</v>
      </c>
      <c r="AQ75" s="196">
        <v>0</v>
      </c>
      <c r="AR75" s="196">
        <v>8.3000000000000007</v>
      </c>
      <c r="AS75" s="196">
        <v>23.7</v>
      </c>
      <c r="AT75" s="196">
        <v>40.43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4.38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20.170000000000002</v>
      </c>
      <c r="L76" s="196">
        <v>0.52</v>
      </c>
      <c r="M76" s="196">
        <v>2.52</v>
      </c>
      <c r="N76" s="196">
        <v>2.06</v>
      </c>
      <c r="O76" s="196">
        <v>2.9</v>
      </c>
      <c r="P76" s="196">
        <v>0.98</v>
      </c>
      <c r="Q76" s="196">
        <v>0</v>
      </c>
      <c r="R76" s="196">
        <v>0.74</v>
      </c>
      <c r="S76" s="196">
        <v>0.46</v>
      </c>
      <c r="T76" s="196">
        <v>0</v>
      </c>
      <c r="U76" s="196">
        <v>2.46</v>
      </c>
      <c r="V76" s="196">
        <v>0.32</v>
      </c>
      <c r="W76" s="196">
        <v>0.61</v>
      </c>
      <c r="X76" s="196">
        <v>2.57</v>
      </c>
      <c r="Y76" s="196">
        <v>0</v>
      </c>
      <c r="Z76" s="196">
        <v>3.61</v>
      </c>
      <c r="AA76" s="196">
        <v>1.57</v>
      </c>
      <c r="AB76" s="196">
        <v>0</v>
      </c>
      <c r="AC76" s="196">
        <v>1.77</v>
      </c>
      <c r="AD76" s="196">
        <v>12.46</v>
      </c>
      <c r="AE76" s="196">
        <v>0</v>
      </c>
      <c r="AF76" s="196">
        <v>0</v>
      </c>
      <c r="AG76" s="196">
        <v>74.97</v>
      </c>
      <c r="AH76" s="196">
        <v>0</v>
      </c>
      <c r="AI76" s="196">
        <v>21.22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400.77</v>
      </c>
      <c r="AP76" s="196">
        <v>0</v>
      </c>
      <c r="AQ76" s="196">
        <v>0</v>
      </c>
      <c r="AR76" s="196">
        <v>8.3000000000000007</v>
      </c>
      <c r="AS76" s="196">
        <v>23.7</v>
      </c>
      <c r="AT76" s="196">
        <v>40.43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4.38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20.170000000000002</v>
      </c>
      <c r="L77" s="196">
        <v>0.52</v>
      </c>
      <c r="M77" s="196">
        <v>2.52</v>
      </c>
      <c r="N77" s="196">
        <v>2.06</v>
      </c>
      <c r="O77" s="196">
        <v>2.9</v>
      </c>
      <c r="P77" s="196">
        <v>0.98</v>
      </c>
      <c r="Q77" s="196">
        <v>0</v>
      </c>
      <c r="R77" s="196">
        <v>0.74</v>
      </c>
      <c r="S77" s="196">
        <v>0.46</v>
      </c>
      <c r="T77" s="196">
        <v>0</v>
      </c>
      <c r="U77" s="196">
        <v>2.46</v>
      </c>
      <c r="V77" s="196">
        <v>0.32</v>
      </c>
      <c r="W77" s="196">
        <v>0.61</v>
      </c>
      <c r="X77" s="196">
        <v>2.57</v>
      </c>
      <c r="Y77" s="196">
        <v>0</v>
      </c>
      <c r="Z77" s="196">
        <v>3.61</v>
      </c>
      <c r="AA77" s="196">
        <v>1.57</v>
      </c>
      <c r="AB77" s="196">
        <v>0</v>
      </c>
      <c r="AC77" s="196">
        <v>1.77</v>
      </c>
      <c r="AD77" s="196">
        <v>12.46</v>
      </c>
      <c r="AE77" s="196">
        <v>0</v>
      </c>
      <c r="AF77" s="196">
        <v>0</v>
      </c>
      <c r="AG77" s="196">
        <v>74.97</v>
      </c>
      <c r="AH77" s="196">
        <v>0</v>
      </c>
      <c r="AI77" s="196">
        <v>21.22</v>
      </c>
      <c r="AJ77" s="196">
        <v>0</v>
      </c>
      <c r="AK77" s="196">
        <v>24.61</v>
      </c>
      <c r="AL77" s="196">
        <v>0</v>
      </c>
      <c r="AM77" s="196">
        <v>0</v>
      </c>
      <c r="AN77" s="196">
        <v>0</v>
      </c>
      <c r="AO77" s="196">
        <v>400.77</v>
      </c>
      <c r="AP77" s="196">
        <v>0</v>
      </c>
      <c r="AQ77" s="196">
        <v>0</v>
      </c>
      <c r="AR77" s="196">
        <v>8.3000000000000007</v>
      </c>
      <c r="AS77" s="196">
        <v>23.7</v>
      </c>
      <c r="AT77" s="196">
        <v>40.43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4.38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20.170000000000002</v>
      </c>
      <c r="L78" s="196">
        <v>0.52</v>
      </c>
      <c r="M78" s="196">
        <v>2.52</v>
      </c>
      <c r="N78" s="196">
        <v>2.06</v>
      </c>
      <c r="O78" s="196">
        <v>2.9</v>
      </c>
      <c r="P78" s="196">
        <v>0.98</v>
      </c>
      <c r="Q78" s="196">
        <v>0</v>
      </c>
      <c r="R78" s="196">
        <v>0.74</v>
      </c>
      <c r="S78" s="196">
        <v>0.46</v>
      </c>
      <c r="T78" s="196">
        <v>0</v>
      </c>
      <c r="U78" s="196">
        <v>2.46</v>
      </c>
      <c r="V78" s="196">
        <v>0.32</v>
      </c>
      <c r="W78" s="196">
        <v>0.61</v>
      </c>
      <c r="X78" s="196">
        <v>2.57</v>
      </c>
      <c r="Y78" s="196">
        <v>0</v>
      </c>
      <c r="Z78" s="196">
        <v>3.61</v>
      </c>
      <c r="AA78" s="196">
        <v>1.57</v>
      </c>
      <c r="AB78" s="196">
        <v>0</v>
      </c>
      <c r="AC78" s="196">
        <v>1.77</v>
      </c>
      <c r="AD78" s="196">
        <v>12.46</v>
      </c>
      <c r="AE78" s="196">
        <v>0</v>
      </c>
      <c r="AF78" s="196">
        <v>0</v>
      </c>
      <c r="AG78" s="196">
        <v>74.97</v>
      </c>
      <c r="AH78" s="196">
        <v>0</v>
      </c>
      <c r="AI78" s="196">
        <v>21.22</v>
      </c>
      <c r="AJ78" s="196">
        <v>0</v>
      </c>
      <c r="AK78" s="196">
        <v>24.61</v>
      </c>
      <c r="AL78" s="196">
        <v>0</v>
      </c>
      <c r="AM78" s="196">
        <v>0</v>
      </c>
      <c r="AN78" s="196">
        <v>0</v>
      </c>
      <c r="AO78" s="196">
        <v>400.77</v>
      </c>
      <c r="AP78" s="196">
        <v>0</v>
      </c>
      <c r="AQ78" s="196">
        <v>0</v>
      </c>
      <c r="AR78" s="196">
        <v>8.3000000000000007</v>
      </c>
      <c r="AS78" s="196">
        <v>23.7</v>
      </c>
      <c r="AT78" s="196">
        <v>40.43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4.38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20.190000000000001</v>
      </c>
      <c r="L79" s="196">
        <v>0.52</v>
      </c>
      <c r="M79" s="196">
        <v>2.52</v>
      </c>
      <c r="N79" s="196">
        <v>2.06</v>
      </c>
      <c r="O79" s="196">
        <v>2.9</v>
      </c>
      <c r="P79" s="196">
        <v>0.98</v>
      </c>
      <c r="Q79" s="196">
        <v>0</v>
      </c>
      <c r="R79" s="196">
        <v>0.74</v>
      </c>
      <c r="S79" s="196">
        <v>0.46</v>
      </c>
      <c r="T79" s="196">
        <v>0</v>
      </c>
      <c r="U79" s="196">
        <v>2.46</v>
      </c>
      <c r="V79" s="196">
        <v>0.31</v>
      </c>
      <c r="W79" s="196">
        <v>0.61</v>
      </c>
      <c r="X79" s="196">
        <v>2.57</v>
      </c>
      <c r="Y79" s="196">
        <v>0</v>
      </c>
      <c r="Z79" s="196">
        <v>3.61</v>
      </c>
      <c r="AA79" s="196">
        <v>1.57</v>
      </c>
      <c r="AB79" s="196">
        <v>0</v>
      </c>
      <c r="AC79" s="196">
        <v>1.77</v>
      </c>
      <c r="AD79" s="196">
        <v>12.46</v>
      </c>
      <c r="AE79" s="196">
        <v>0</v>
      </c>
      <c r="AF79" s="196">
        <v>0</v>
      </c>
      <c r="AG79" s="196">
        <v>74.97</v>
      </c>
      <c r="AH79" s="196">
        <v>0</v>
      </c>
      <c r="AI79" s="196">
        <v>21.22</v>
      </c>
      <c r="AJ79" s="196">
        <v>0</v>
      </c>
      <c r="AK79" s="196">
        <v>18.79</v>
      </c>
      <c r="AL79" s="196">
        <v>0</v>
      </c>
      <c r="AM79" s="196">
        <v>0</v>
      </c>
      <c r="AN79" s="196">
        <v>0</v>
      </c>
      <c r="AO79" s="196">
        <v>400.77</v>
      </c>
      <c r="AP79" s="196">
        <v>0</v>
      </c>
      <c r="AQ79" s="196">
        <v>0</v>
      </c>
      <c r="AR79" s="196">
        <v>8.3000000000000007</v>
      </c>
      <c r="AS79" s="196">
        <v>23.9</v>
      </c>
      <c r="AT79" s="196">
        <v>40.43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4.38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20.18</v>
      </c>
      <c r="L80" s="196">
        <v>0.68</v>
      </c>
      <c r="M80" s="196">
        <v>2.52</v>
      </c>
      <c r="N80" s="196">
        <v>2.06</v>
      </c>
      <c r="O80" s="196">
        <v>2.9</v>
      </c>
      <c r="P80" s="196">
        <v>0.98</v>
      </c>
      <c r="Q80" s="196">
        <v>0</v>
      </c>
      <c r="R80" s="196">
        <v>0.74</v>
      </c>
      <c r="S80" s="196">
        <v>0.5</v>
      </c>
      <c r="T80" s="196">
        <v>0</v>
      </c>
      <c r="U80" s="196">
        <v>2.46</v>
      </c>
      <c r="V80" s="196">
        <v>0.32</v>
      </c>
      <c r="W80" s="196">
        <v>0.61</v>
      </c>
      <c r="X80" s="196">
        <v>2.57</v>
      </c>
      <c r="Y80" s="196">
        <v>0</v>
      </c>
      <c r="Z80" s="196">
        <v>3.61</v>
      </c>
      <c r="AA80" s="196">
        <v>1.57</v>
      </c>
      <c r="AB80" s="196">
        <v>0</v>
      </c>
      <c r="AC80" s="196">
        <v>1.77</v>
      </c>
      <c r="AD80" s="196">
        <v>12.46</v>
      </c>
      <c r="AE80" s="196">
        <v>0</v>
      </c>
      <c r="AF80" s="196">
        <v>0</v>
      </c>
      <c r="AG80" s="196">
        <v>74.97</v>
      </c>
      <c r="AH80" s="196">
        <v>0</v>
      </c>
      <c r="AI80" s="196">
        <v>21.22</v>
      </c>
      <c r="AJ80" s="196">
        <v>0</v>
      </c>
      <c r="AK80" s="196">
        <v>18.79</v>
      </c>
      <c r="AL80" s="196">
        <v>0</v>
      </c>
      <c r="AM80" s="196">
        <v>0</v>
      </c>
      <c r="AN80" s="196">
        <v>0</v>
      </c>
      <c r="AO80" s="196">
        <v>400.77</v>
      </c>
      <c r="AP80" s="196">
        <v>0</v>
      </c>
      <c r="AQ80" s="196">
        <v>0</v>
      </c>
      <c r="AR80" s="196">
        <v>8.3000000000000007</v>
      </c>
      <c r="AS80" s="196">
        <v>23.9</v>
      </c>
      <c r="AT80" s="196">
        <v>40.43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4.38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20.18</v>
      </c>
      <c r="L81" s="196">
        <v>0.28000000000000003</v>
      </c>
      <c r="M81" s="196">
        <v>2.52</v>
      </c>
      <c r="N81" s="196">
        <v>2.06</v>
      </c>
      <c r="O81" s="196">
        <v>2.9</v>
      </c>
      <c r="P81" s="196">
        <v>0.98</v>
      </c>
      <c r="Q81" s="196">
        <v>0</v>
      </c>
      <c r="R81" s="196">
        <v>0.74</v>
      </c>
      <c r="S81" s="196">
        <v>0</v>
      </c>
      <c r="T81" s="196">
        <v>0</v>
      </c>
      <c r="U81" s="196">
        <v>2.46</v>
      </c>
      <c r="V81" s="196">
        <v>0.32</v>
      </c>
      <c r="W81" s="196">
        <v>0.61</v>
      </c>
      <c r="X81" s="196">
        <v>2.57</v>
      </c>
      <c r="Y81" s="196">
        <v>0</v>
      </c>
      <c r="Z81" s="196">
        <v>4.84</v>
      </c>
      <c r="AA81" s="196">
        <v>1.57</v>
      </c>
      <c r="AB81" s="196">
        <v>0</v>
      </c>
      <c r="AC81" s="196">
        <v>1.77</v>
      </c>
      <c r="AD81" s="196">
        <v>12.46</v>
      </c>
      <c r="AE81" s="196">
        <v>0</v>
      </c>
      <c r="AF81" s="196">
        <v>0</v>
      </c>
      <c r="AG81" s="196">
        <v>74.97</v>
      </c>
      <c r="AH81" s="196">
        <v>0</v>
      </c>
      <c r="AI81" s="196">
        <v>21.22</v>
      </c>
      <c r="AJ81" s="196">
        <v>0</v>
      </c>
      <c r="AK81" s="196">
        <v>16.72</v>
      </c>
      <c r="AL81" s="196">
        <v>0</v>
      </c>
      <c r="AM81" s="196">
        <v>0</v>
      </c>
      <c r="AN81" s="196">
        <v>0</v>
      </c>
      <c r="AO81" s="196">
        <v>400.77</v>
      </c>
      <c r="AP81" s="196">
        <v>0</v>
      </c>
      <c r="AQ81" s="196">
        <v>0</v>
      </c>
      <c r="AR81" s="196">
        <v>8.3000000000000007</v>
      </c>
      <c r="AS81" s="196">
        <v>23.9</v>
      </c>
      <c r="AT81" s="196">
        <v>40.43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4.38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20.18</v>
      </c>
      <c r="L82" s="196">
        <v>0.52</v>
      </c>
      <c r="M82" s="196">
        <v>2.52</v>
      </c>
      <c r="N82" s="196">
        <v>2.06</v>
      </c>
      <c r="O82" s="196">
        <v>2.9</v>
      </c>
      <c r="P82" s="196">
        <v>0.98</v>
      </c>
      <c r="Q82" s="196">
        <v>0</v>
      </c>
      <c r="R82" s="196">
        <v>0.74</v>
      </c>
      <c r="S82" s="196">
        <v>0.46</v>
      </c>
      <c r="T82" s="196">
        <v>0</v>
      </c>
      <c r="U82" s="196">
        <v>2.46</v>
      </c>
      <c r="V82" s="196">
        <v>0.32</v>
      </c>
      <c r="W82" s="196">
        <v>0.61</v>
      </c>
      <c r="X82" s="196">
        <v>2.57</v>
      </c>
      <c r="Y82" s="196">
        <v>0</v>
      </c>
      <c r="Z82" s="196">
        <v>4.84</v>
      </c>
      <c r="AA82" s="196">
        <v>1.57</v>
      </c>
      <c r="AB82" s="196">
        <v>0</v>
      </c>
      <c r="AC82" s="196">
        <v>1.77</v>
      </c>
      <c r="AD82" s="196">
        <v>12.46</v>
      </c>
      <c r="AE82" s="196">
        <v>0</v>
      </c>
      <c r="AF82" s="196">
        <v>0</v>
      </c>
      <c r="AG82" s="196">
        <v>74.97</v>
      </c>
      <c r="AH82" s="196">
        <v>0</v>
      </c>
      <c r="AI82" s="196">
        <v>21.22</v>
      </c>
      <c r="AJ82" s="196">
        <v>0</v>
      </c>
      <c r="AK82" s="196">
        <v>16.72</v>
      </c>
      <c r="AL82" s="196">
        <v>0</v>
      </c>
      <c r="AM82" s="196">
        <v>0</v>
      </c>
      <c r="AN82" s="196">
        <v>0</v>
      </c>
      <c r="AO82" s="196">
        <v>400.77</v>
      </c>
      <c r="AP82" s="196">
        <v>0</v>
      </c>
      <c r="AQ82" s="196">
        <v>0</v>
      </c>
      <c r="AR82" s="196">
        <v>8.3000000000000007</v>
      </c>
      <c r="AS82" s="196">
        <v>23.9</v>
      </c>
      <c r="AT82" s="196">
        <v>40.43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4.38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20.18</v>
      </c>
      <c r="L83" s="196">
        <v>0.52</v>
      </c>
      <c r="M83" s="196">
        <v>2.52</v>
      </c>
      <c r="N83" s="196">
        <v>2.06</v>
      </c>
      <c r="O83" s="196">
        <v>2.9</v>
      </c>
      <c r="P83" s="196">
        <v>0.98</v>
      </c>
      <c r="Q83" s="196">
        <v>0</v>
      </c>
      <c r="R83" s="196">
        <v>0.74</v>
      </c>
      <c r="S83" s="196">
        <v>0.46</v>
      </c>
      <c r="T83" s="196">
        <v>0</v>
      </c>
      <c r="U83" s="196">
        <v>2.46</v>
      </c>
      <c r="V83" s="196">
        <v>0.31</v>
      </c>
      <c r="W83" s="196">
        <v>0.61</v>
      </c>
      <c r="X83" s="196">
        <v>2.57</v>
      </c>
      <c r="Y83" s="196">
        <v>0</v>
      </c>
      <c r="Z83" s="196">
        <v>4.84</v>
      </c>
      <c r="AA83" s="196">
        <v>1.57</v>
      </c>
      <c r="AB83" s="196">
        <v>0</v>
      </c>
      <c r="AC83" s="196">
        <v>1.77</v>
      </c>
      <c r="AD83" s="196">
        <v>12.46</v>
      </c>
      <c r="AE83" s="196">
        <v>0</v>
      </c>
      <c r="AF83" s="196">
        <v>0</v>
      </c>
      <c r="AG83" s="196">
        <v>74.97</v>
      </c>
      <c r="AH83" s="196">
        <v>0</v>
      </c>
      <c r="AI83" s="196">
        <v>21.22</v>
      </c>
      <c r="AJ83" s="196">
        <v>0</v>
      </c>
      <c r="AK83" s="196">
        <v>16.72</v>
      </c>
      <c r="AL83" s="196">
        <v>0</v>
      </c>
      <c r="AM83" s="196">
        <v>0</v>
      </c>
      <c r="AN83" s="196">
        <v>0</v>
      </c>
      <c r="AO83" s="196">
        <v>400.77</v>
      </c>
      <c r="AP83" s="196">
        <v>0</v>
      </c>
      <c r="AQ83" s="196">
        <v>0</v>
      </c>
      <c r="AR83" s="196">
        <v>8.3000000000000007</v>
      </c>
      <c r="AS83" s="196">
        <v>23.9</v>
      </c>
      <c r="AT83" s="196">
        <v>40.43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4.38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20.18</v>
      </c>
      <c r="L84" s="196">
        <v>0.52</v>
      </c>
      <c r="M84" s="196">
        <v>2.52</v>
      </c>
      <c r="N84" s="196">
        <v>2.06</v>
      </c>
      <c r="O84" s="196">
        <v>2.9</v>
      </c>
      <c r="P84" s="196">
        <v>0.98</v>
      </c>
      <c r="Q84" s="196">
        <v>0</v>
      </c>
      <c r="R84" s="196">
        <v>0.74</v>
      </c>
      <c r="S84" s="196">
        <v>0.46</v>
      </c>
      <c r="T84" s="196">
        <v>0</v>
      </c>
      <c r="U84" s="196">
        <v>2.46</v>
      </c>
      <c r="V84" s="196">
        <v>0.31</v>
      </c>
      <c r="W84" s="196">
        <v>0.61</v>
      </c>
      <c r="X84" s="196">
        <v>2.57</v>
      </c>
      <c r="Y84" s="196">
        <v>0</v>
      </c>
      <c r="Z84" s="196">
        <v>4.84</v>
      </c>
      <c r="AA84" s="196">
        <v>1.57</v>
      </c>
      <c r="AB84" s="196">
        <v>0</v>
      </c>
      <c r="AC84" s="196">
        <v>1.33</v>
      </c>
      <c r="AD84" s="196">
        <v>12.46</v>
      </c>
      <c r="AE84" s="196">
        <v>0</v>
      </c>
      <c r="AF84" s="196">
        <v>0</v>
      </c>
      <c r="AG84" s="196">
        <v>74.97</v>
      </c>
      <c r="AH84" s="196">
        <v>0</v>
      </c>
      <c r="AI84" s="196">
        <v>21.22</v>
      </c>
      <c r="AJ84" s="196">
        <v>0</v>
      </c>
      <c r="AK84" s="196">
        <v>16.72</v>
      </c>
      <c r="AL84" s="196">
        <v>0</v>
      </c>
      <c r="AM84" s="196">
        <v>0</v>
      </c>
      <c r="AN84" s="196">
        <v>0</v>
      </c>
      <c r="AO84" s="196">
        <v>400.77</v>
      </c>
      <c r="AP84" s="196">
        <v>0</v>
      </c>
      <c r="AQ84" s="196">
        <v>0</v>
      </c>
      <c r="AR84" s="196">
        <v>8.3000000000000007</v>
      </c>
      <c r="AS84" s="196">
        <v>23.9</v>
      </c>
      <c r="AT84" s="196">
        <v>40.43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4.38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20.18</v>
      </c>
      <c r="L85" s="196">
        <v>0.52</v>
      </c>
      <c r="M85" s="196">
        <v>2.52</v>
      </c>
      <c r="N85" s="196">
        <v>2.06</v>
      </c>
      <c r="O85" s="196">
        <v>2.9</v>
      </c>
      <c r="P85" s="196">
        <v>0.98</v>
      </c>
      <c r="Q85" s="196">
        <v>0</v>
      </c>
      <c r="R85" s="196">
        <v>0.74</v>
      </c>
      <c r="S85" s="196">
        <v>0.46</v>
      </c>
      <c r="T85" s="196">
        <v>0</v>
      </c>
      <c r="U85" s="196">
        <v>2.46</v>
      </c>
      <c r="V85" s="196">
        <v>0.31</v>
      </c>
      <c r="W85" s="196">
        <v>0.61</v>
      </c>
      <c r="X85" s="196">
        <v>2.57</v>
      </c>
      <c r="Y85" s="196">
        <v>0</v>
      </c>
      <c r="Z85" s="196">
        <v>4.84</v>
      </c>
      <c r="AA85" s="196">
        <v>1.57</v>
      </c>
      <c r="AB85" s="196">
        <v>0</v>
      </c>
      <c r="AC85" s="196">
        <v>1.33</v>
      </c>
      <c r="AD85" s="196">
        <v>12.46</v>
      </c>
      <c r="AE85" s="196">
        <v>0</v>
      </c>
      <c r="AF85" s="196">
        <v>0</v>
      </c>
      <c r="AG85" s="196">
        <v>74.97</v>
      </c>
      <c r="AH85" s="196">
        <v>0</v>
      </c>
      <c r="AI85" s="196">
        <v>21.22</v>
      </c>
      <c r="AJ85" s="196">
        <v>0</v>
      </c>
      <c r="AK85" s="196">
        <v>16.72</v>
      </c>
      <c r="AL85" s="196">
        <v>0</v>
      </c>
      <c r="AM85" s="196">
        <v>0</v>
      </c>
      <c r="AN85" s="196">
        <v>0</v>
      </c>
      <c r="AO85" s="196">
        <v>400.77</v>
      </c>
      <c r="AP85" s="196">
        <v>0</v>
      </c>
      <c r="AQ85" s="196">
        <v>0</v>
      </c>
      <c r="AR85" s="196">
        <v>8.3000000000000007</v>
      </c>
      <c r="AS85" s="196">
        <v>23.9</v>
      </c>
      <c r="AT85" s="196">
        <v>40.43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4.38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20.18</v>
      </c>
      <c r="L86" s="196">
        <v>0.52</v>
      </c>
      <c r="M86" s="196">
        <v>2.52</v>
      </c>
      <c r="N86" s="196">
        <v>2.06</v>
      </c>
      <c r="O86" s="196">
        <v>2.9</v>
      </c>
      <c r="P86" s="196">
        <v>0.98</v>
      </c>
      <c r="Q86" s="196">
        <v>0</v>
      </c>
      <c r="R86" s="196">
        <v>0.74</v>
      </c>
      <c r="S86" s="196">
        <v>0.46</v>
      </c>
      <c r="T86" s="196">
        <v>0</v>
      </c>
      <c r="U86" s="196">
        <v>2.46</v>
      </c>
      <c r="V86" s="196">
        <v>0.31</v>
      </c>
      <c r="W86" s="196">
        <v>0.61</v>
      </c>
      <c r="X86" s="196">
        <v>2.57</v>
      </c>
      <c r="Y86" s="196">
        <v>0</v>
      </c>
      <c r="Z86" s="196">
        <v>4.84</v>
      </c>
      <c r="AA86" s="196">
        <v>1.57</v>
      </c>
      <c r="AB86" s="196">
        <v>0</v>
      </c>
      <c r="AC86" s="196">
        <v>1.33</v>
      </c>
      <c r="AD86" s="196">
        <v>12.46</v>
      </c>
      <c r="AE86" s="196">
        <v>0</v>
      </c>
      <c r="AF86" s="196">
        <v>0</v>
      </c>
      <c r="AG86" s="196">
        <v>74.97</v>
      </c>
      <c r="AH86" s="196">
        <v>0</v>
      </c>
      <c r="AI86" s="196">
        <v>21.22</v>
      </c>
      <c r="AJ86" s="196">
        <v>0</v>
      </c>
      <c r="AK86" s="196">
        <v>16.72</v>
      </c>
      <c r="AL86" s="196">
        <v>0</v>
      </c>
      <c r="AM86" s="196">
        <v>0</v>
      </c>
      <c r="AN86" s="196">
        <v>0</v>
      </c>
      <c r="AO86" s="196">
        <v>400.77</v>
      </c>
      <c r="AP86" s="196">
        <v>0</v>
      </c>
      <c r="AQ86" s="196">
        <v>0</v>
      </c>
      <c r="AR86" s="196">
        <v>8.3000000000000007</v>
      </c>
      <c r="AS86" s="196">
        <v>23.9</v>
      </c>
      <c r="AT86" s="196">
        <v>40.43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4.38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77.44</v>
      </c>
      <c r="L87" s="196">
        <v>0.52</v>
      </c>
      <c r="M87" s="196">
        <v>2.52</v>
      </c>
      <c r="N87" s="196">
        <v>2.06</v>
      </c>
      <c r="O87" s="196">
        <v>2.9</v>
      </c>
      <c r="P87" s="196">
        <v>0.98</v>
      </c>
      <c r="Q87" s="196">
        <v>0</v>
      </c>
      <c r="R87" s="196">
        <v>0.74</v>
      </c>
      <c r="S87" s="196">
        <v>0.46</v>
      </c>
      <c r="T87" s="196">
        <v>0</v>
      </c>
      <c r="U87" s="196">
        <v>2.46</v>
      </c>
      <c r="V87" s="196">
        <v>0.31</v>
      </c>
      <c r="W87" s="196">
        <v>0.61</v>
      </c>
      <c r="X87" s="196">
        <v>2.57</v>
      </c>
      <c r="Y87" s="196">
        <v>0</v>
      </c>
      <c r="Z87" s="196">
        <v>4.84</v>
      </c>
      <c r="AA87" s="196">
        <v>1.57</v>
      </c>
      <c r="AB87" s="196">
        <v>0</v>
      </c>
      <c r="AC87" s="196">
        <v>1.33</v>
      </c>
      <c r="AD87" s="196">
        <v>12.46</v>
      </c>
      <c r="AE87" s="196">
        <v>0</v>
      </c>
      <c r="AF87" s="196">
        <v>0</v>
      </c>
      <c r="AG87" s="196">
        <v>74.97</v>
      </c>
      <c r="AH87" s="196">
        <v>0</v>
      </c>
      <c r="AI87" s="196">
        <v>21.22</v>
      </c>
      <c r="AJ87" s="196">
        <v>0</v>
      </c>
      <c r="AK87" s="196">
        <v>15.59</v>
      </c>
      <c r="AL87" s="196">
        <v>0</v>
      </c>
      <c r="AM87" s="196">
        <v>0</v>
      </c>
      <c r="AN87" s="196">
        <v>0</v>
      </c>
      <c r="AO87" s="196">
        <v>400.77</v>
      </c>
      <c r="AP87" s="196">
        <v>0</v>
      </c>
      <c r="AQ87" s="196">
        <v>0</v>
      </c>
      <c r="AR87" s="196">
        <v>8.76</v>
      </c>
      <c r="AS87" s="196">
        <v>23.9</v>
      </c>
      <c r="AT87" s="196">
        <v>40.43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4.38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77.44</v>
      </c>
      <c r="L88" s="196">
        <v>0.52</v>
      </c>
      <c r="M88" s="196">
        <v>2.52</v>
      </c>
      <c r="N88" s="196">
        <v>2.06</v>
      </c>
      <c r="O88" s="196">
        <v>2.9</v>
      </c>
      <c r="P88" s="196">
        <v>0.98</v>
      </c>
      <c r="Q88" s="196">
        <v>0</v>
      </c>
      <c r="R88" s="196">
        <v>0.74</v>
      </c>
      <c r="S88" s="196">
        <v>0.46</v>
      </c>
      <c r="T88" s="196">
        <v>0</v>
      </c>
      <c r="U88" s="196">
        <v>2.46</v>
      </c>
      <c r="V88" s="196">
        <v>0.31</v>
      </c>
      <c r="W88" s="196">
        <v>0.61</v>
      </c>
      <c r="X88" s="196">
        <v>2.57</v>
      </c>
      <c r="Y88" s="196">
        <v>0</v>
      </c>
      <c r="Z88" s="196">
        <v>4.84</v>
      </c>
      <c r="AA88" s="196">
        <v>1.57</v>
      </c>
      <c r="AB88" s="196">
        <v>0</v>
      </c>
      <c r="AC88" s="196">
        <v>1.33</v>
      </c>
      <c r="AD88" s="196">
        <v>12.46</v>
      </c>
      <c r="AE88" s="196">
        <v>0</v>
      </c>
      <c r="AF88" s="196">
        <v>0</v>
      </c>
      <c r="AG88" s="196">
        <v>74.97</v>
      </c>
      <c r="AH88" s="196">
        <v>0</v>
      </c>
      <c r="AI88" s="196">
        <v>21.22</v>
      </c>
      <c r="AJ88" s="196">
        <v>0</v>
      </c>
      <c r="AK88" s="196">
        <v>15.59</v>
      </c>
      <c r="AL88" s="196">
        <v>0</v>
      </c>
      <c r="AM88" s="196">
        <v>0</v>
      </c>
      <c r="AN88" s="196">
        <v>0</v>
      </c>
      <c r="AO88" s="196">
        <v>400.77</v>
      </c>
      <c r="AP88" s="196">
        <v>0</v>
      </c>
      <c r="AQ88" s="196">
        <v>0</v>
      </c>
      <c r="AR88" s="196">
        <v>8.76</v>
      </c>
      <c r="AS88" s="196">
        <v>23.9</v>
      </c>
      <c r="AT88" s="196">
        <v>40.43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4.38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77.44</v>
      </c>
      <c r="L89" s="196">
        <v>0.52</v>
      </c>
      <c r="M89" s="196">
        <v>2.52</v>
      </c>
      <c r="N89" s="196">
        <v>2.06</v>
      </c>
      <c r="O89" s="196">
        <v>2.9</v>
      </c>
      <c r="P89" s="196">
        <v>0.98</v>
      </c>
      <c r="Q89" s="196">
        <v>0</v>
      </c>
      <c r="R89" s="196">
        <v>0.74</v>
      </c>
      <c r="S89" s="196">
        <v>0.46</v>
      </c>
      <c r="T89" s="196">
        <v>0</v>
      </c>
      <c r="U89" s="196">
        <v>2.46</v>
      </c>
      <c r="V89" s="196">
        <v>0.31</v>
      </c>
      <c r="W89" s="196">
        <v>0.61</v>
      </c>
      <c r="X89" s="196">
        <v>2.57</v>
      </c>
      <c r="Y89" s="196">
        <v>0</v>
      </c>
      <c r="Z89" s="196">
        <v>4.84</v>
      </c>
      <c r="AA89" s="196">
        <v>1.57</v>
      </c>
      <c r="AB89" s="196">
        <v>0</v>
      </c>
      <c r="AC89" s="196">
        <v>1.33</v>
      </c>
      <c r="AD89" s="196">
        <v>12.46</v>
      </c>
      <c r="AE89" s="196">
        <v>0</v>
      </c>
      <c r="AF89" s="196">
        <v>0</v>
      </c>
      <c r="AG89" s="196">
        <v>74.97</v>
      </c>
      <c r="AH89" s="196">
        <v>0</v>
      </c>
      <c r="AI89" s="196">
        <v>21.22</v>
      </c>
      <c r="AJ89" s="196">
        <v>0</v>
      </c>
      <c r="AK89" s="196">
        <v>15.59</v>
      </c>
      <c r="AL89" s="196">
        <v>0</v>
      </c>
      <c r="AM89" s="196">
        <v>0</v>
      </c>
      <c r="AN89" s="196">
        <v>0</v>
      </c>
      <c r="AO89" s="196">
        <v>400.77</v>
      </c>
      <c r="AP89" s="196">
        <v>0</v>
      </c>
      <c r="AQ89" s="196">
        <v>0</v>
      </c>
      <c r="AR89" s="196">
        <v>8.76</v>
      </c>
      <c r="AS89" s="196">
        <v>23.95</v>
      </c>
      <c r="AT89" s="196">
        <v>40.43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4.38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77.44</v>
      </c>
      <c r="L90" s="196">
        <v>0.52</v>
      </c>
      <c r="M90" s="196">
        <v>2.52</v>
      </c>
      <c r="N90" s="196">
        <v>2.06</v>
      </c>
      <c r="O90" s="196">
        <v>2.9</v>
      </c>
      <c r="P90" s="196">
        <v>0.98</v>
      </c>
      <c r="Q90" s="196">
        <v>0</v>
      </c>
      <c r="R90" s="196">
        <v>0.74</v>
      </c>
      <c r="S90" s="196">
        <v>0.46</v>
      </c>
      <c r="T90" s="196">
        <v>0</v>
      </c>
      <c r="U90" s="196">
        <v>2.46</v>
      </c>
      <c r="V90" s="196">
        <v>0.31</v>
      </c>
      <c r="W90" s="196">
        <v>0.61</v>
      </c>
      <c r="X90" s="196">
        <v>2.57</v>
      </c>
      <c r="Y90" s="196">
        <v>0</v>
      </c>
      <c r="Z90" s="196">
        <v>4.84</v>
      </c>
      <c r="AA90" s="196">
        <v>1.57</v>
      </c>
      <c r="AB90" s="196">
        <v>0</v>
      </c>
      <c r="AC90" s="196">
        <v>1.33</v>
      </c>
      <c r="AD90" s="196">
        <v>12.46</v>
      </c>
      <c r="AE90" s="196">
        <v>0</v>
      </c>
      <c r="AF90" s="196">
        <v>0</v>
      </c>
      <c r="AG90" s="196">
        <v>74.97</v>
      </c>
      <c r="AH90" s="196">
        <v>0</v>
      </c>
      <c r="AI90" s="196">
        <v>21.22</v>
      </c>
      <c r="AJ90" s="196">
        <v>0</v>
      </c>
      <c r="AK90" s="196">
        <v>15.59</v>
      </c>
      <c r="AL90" s="196">
        <v>0</v>
      </c>
      <c r="AM90" s="196">
        <v>0</v>
      </c>
      <c r="AN90" s="196">
        <v>0</v>
      </c>
      <c r="AO90" s="196">
        <v>400.77</v>
      </c>
      <c r="AP90" s="196">
        <v>0</v>
      </c>
      <c r="AQ90" s="196">
        <v>0</v>
      </c>
      <c r="AR90" s="196">
        <v>8.76</v>
      </c>
      <c r="AS90" s="196">
        <v>23.95</v>
      </c>
      <c r="AT90" s="196">
        <v>40.43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4.38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77.44</v>
      </c>
      <c r="L91" s="196">
        <v>0.52</v>
      </c>
      <c r="M91" s="196">
        <v>2.52</v>
      </c>
      <c r="N91" s="196">
        <v>2.06</v>
      </c>
      <c r="O91" s="196">
        <v>2.9</v>
      </c>
      <c r="P91" s="196">
        <v>0.98</v>
      </c>
      <c r="Q91" s="196">
        <v>0</v>
      </c>
      <c r="R91" s="196">
        <v>0.74</v>
      </c>
      <c r="S91" s="196">
        <v>0.46</v>
      </c>
      <c r="T91" s="196">
        <v>0</v>
      </c>
      <c r="U91" s="196">
        <v>2.46</v>
      </c>
      <c r="V91" s="196">
        <v>0</v>
      </c>
      <c r="W91" s="196">
        <v>0.61</v>
      </c>
      <c r="X91" s="196">
        <v>2.57</v>
      </c>
      <c r="Y91" s="196">
        <v>0</v>
      </c>
      <c r="Z91" s="196">
        <v>4.84</v>
      </c>
      <c r="AA91" s="196">
        <v>1.57</v>
      </c>
      <c r="AB91" s="196">
        <v>0</v>
      </c>
      <c r="AC91" s="196">
        <v>1.33</v>
      </c>
      <c r="AD91" s="196">
        <v>12.46</v>
      </c>
      <c r="AE91" s="196">
        <v>0</v>
      </c>
      <c r="AF91" s="196">
        <v>0</v>
      </c>
      <c r="AG91" s="196">
        <v>74.97</v>
      </c>
      <c r="AH91" s="196">
        <v>0</v>
      </c>
      <c r="AI91" s="196">
        <v>21.22</v>
      </c>
      <c r="AJ91" s="196">
        <v>0</v>
      </c>
      <c r="AK91" s="196">
        <v>15.59</v>
      </c>
      <c r="AL91" s="196">
        <v>0</v>
      </c>
      <c r="AM91" s="196">
        <v>0</v>
      </c>
      <c r="AN91" s="196">
        <v>0</v>
      </c>
      <c r="AO91" s="196">
        <v>400.77</v>
      </c>
      <c r="AP91" s="196">
        <v>0</v>
      </c>
      <c r="AQ91" s="196">
        <v>0</v>
      </c>
      <c r="AR91" s="196">
        <v>8.76</v>
      </c>
      <c r="AS91" s="196">
        <v>23.95</v>
      </c>
      <c r="AT91" s="196">
        <v>40.43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4.38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77.44</v>
      </c>
      <c r="L92" s="196">
        <v>0.52</v>
      </c>
      <c r="M92" s="196">
        <v>2.52</v>
      </c>
      <c r="N92" s="196">
        <v>2.06</v>
      </c>
      <c r="O92" s="196">
        <v>2.9</v>
      </c>
      <c r="P92" s="196">
        <v>0.98</v>
      </c>
      <c r="Q92" s="196">
        <v>0</v>
      </c>
      <c r="R92" s="196">
        <v>0.74</v>
      </c>
      <c r="S92" s="196">
        <v>0.46</v>
      </c>
      <c r="T92" s="196">
        <v>0</v>
      </c>
      <c r="U92" s="196">
        <v>2.46</v>
      </c>
      <c r="V92" s="196">
        <v>0.32</v>
      </c>
      <c r="W92" s="196">
        <v>0.61</v>
      </c>
      <c r="X92" s="196">
        <v>2.57</v>
      </c>
      <c r="Y92" s="196">
        <v>0</v>
      </c>
      <c r="Z92" s="196">
        <v>4.84</v>
      </c>
      <c r="AA92" s="196">
        <v>1.57</v>
      </c>
      <c r="AB92" s="196">
        <v>0</v>
      </c>
      <c r="AC92" s="196">
        <v>1.33</v>
      </c>
      <c r="AD92" s="196">
        <v>12.46</v>
      </c>
      <c r="AE92" s="196">
        <v>0</v>
      </c>
      <c r="AF92" s="196">
        <v>0</v>
      </c>
      <c r="AG92" s="196">
        <v>74.97</v>
      </c>
      <c r="AH92" s="196">
        <v>0</v>
      </c>
      <c r="AI92" s="196">
        <v>21.22</v>
      </c>
      <c r="AJ92" s="196">
        <v>0</v>
      </c>
      <c r="AK92" s="196">
        <v>15.59</v>
      </c>
      <c r="AL92" s="196">
        <v>0</v>
      </c>
      <c r="AM92" s="196">
        <v>0</v>
      </c>
      <c r="AN92" s="196">
        <v>0</v>
      </c>
      <c r="AO92" s="196">
        <v>400.77</v>
      </c>
      <c r="AP92" s="196">
        <v>0</v>
      </c>
      <c r="AQ92" s="196">
        <v>0</v>
      </c>
      <c r="AR92" s="196">
        <v>8.76</v>
      </c>
      <c r="AS92" s="196">
        <v>23.95</v>
      </c>
      <c r="AT92" s="196">
        <v>40.43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4.38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77.44</v>
      </c>
      <c r="L93" s="196">
        <v>0.52</v>
      </c>
      <c r="M93" s="196">
        <v>2.52</v>
      </c>
      <c r="N93" s="196">
        <v>2.06</v>
      </c>
      <c r="O93" s="196">
        <v>2.9</v>
      </c>
      <c r="P93" s="196">
        <v>0.98</v>
      </c>
      <c r="Q93" s="196">
        <v>0</v>
      </c>
      <c r="R93" s="196">
        <v>0.74</v>
      </c>
      <c r="S93" s="196">
        <v>0.46</v>
      </c>
      <c r="T93" s="196">
        <v>0</v>
      </c>
      <c r="U93" s="196">
        <v>2.46</v>
      </c>
      <c r="V93" s="196">
        <v>0.32</v>
      </c>
      <c r="W93" s="196">
        <v>0.61</v>
      </c>
      <c r="X93" s="196">
        <v>2.57</v>
      </c>
      <c r="Y93" s="196">
        <v>0</v>
      </c>
      <c r="Z93" s="196">
        <v>4.84</v>
      </c>
      <c r="AA93" s="196">
        <v>1.57</v>
      </c>
      <c r="AB93" s="196">
        <v>0</v>
      </c>
      <c r="AC93" s="196">
        <v>1.33</v>
      </c>
      <c r="AD93" s="196">
        <v>12.46</v>
      </c>
      <c r="AE93" s="196">
        <v>0</v>
      </c>
      <c r="AF93" s="196">
        <v>0</v>
      </c>
      <c r="AG93" s="196">
        <v>74.97</v>
      </c>
      <c r="AH93" s="196">
        <v>0</v>
      </c>
      <c r="AI93" s="196">
        <v>21.22</v>
      </c>
      <c r="AJ93" s="196">
        <v>0</v>
      </c>
      <c r="AK93" s="196">
        <v>15.59</v>
      </c>
      <c r="AL93" s="196">
        <v>0</v>
      </c>
      <c r="AM93" s="196">
        <v>0</v>
      </c>
      <c r="AN93" s="196">
        <v>0</v>
      </c>
      <c r="AO93" s="196">
        <v>400.77</v>
      </c>
      <c r="AP93" s="196">
        <v>0</v>
      </c>
      <c r="AQ93" s="196">
        <v>0</v>
      </c>
      <c r="AR93" s="196">
        <v>8.76</v>
      </c>
      <c r="AS93" s="196">
        <v>23.95</v>
      </c>
      <c r="AT93" s="196">
        <v>40.43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4.38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77.44</v>
      </c>
      <c r="L94" s="196">
        <v>0.52</v>
      </c>
      <c r="M94" s="196">
        <v>2.52</v>
      </c>
      <c r="N94" s="196">
        <v>2.06</v>
      </c>
      <c r="O94" s="196">
        <v>2.9</v>
      </c>
      <c r="P94" s="196">
        <v>0.98</v>
      </c>
      <c r="Q94" s="196">
        <v>0</v>
      </c>
      <c r="R94" s="196">
        <v>0.74</v>
      </c>
      <c r="S94" s="196">
        <v>0.46</v>
      </c>
      <c r="T94" s="196">
        <v>0</v>
      </c>
      <c r="U94" s="196">
        <v>2.46</v>
      </c>
      <c r="V94" s="196">
        <v>0.32</v>
      </c>
      <c r="W94" s="196">
        <v>0.61</v>
      </c>
      <c r="X94" s="196">
        <v>2.57</v>
      </c>
      <c r="Y94" s="196">
        <v>0</v>
      </c>
      <c r="Z94" s="196">
        <v>4.84</v>
      </c>
      <c r="AA94" s="196">
        <v>1.57</v>
      </c>
      <c r="AB94" s="196">
        <v>0</v>
      </c>
      <c r="AC94" s="196">
        <v>1.33</v>
      </c>
      <c r="AD94" s="196">
        <v>12.46</v>
      </c>
      <c r="AE94" s="196">
        <v>0</v>
      </c>
      <c r="AF94" s="196">
        <v>0</v>
      </c>
      <c r="AG94" s="196">
        <v>74.97</v>
      </c>
      <c r="AH94" s="196">
        <v>0</v>
      </c>
      <c r="AI94" s="196">
        <v>21.22</v>
      </c>
      <c r="AJ94" s="196">
        <v>0</v>
      </c>
      <c r="AK94" s="196">
        <v>15.59</v>
      </c>
      <c r="AL94" s="196">
        <v>0</v>
      </c>
      <c r="AM94" s="196">
        <v>0</v>
      </c>
      <c r="AN94" s="196">
        <v>0</v>
      </c>
      <c r="AO94" s="196">
        <v>400.77</v>
      </c>
      <c r="AP94" s="196">
        <v>0</v>
      </c>
      <c r="AQ94" s="196">
        <v>0</v>
      </c>
      <c r="AR94" s="196">
        <v>8.76</v>
      </c>
      <c r="AS94" s="196">
        <v>23.95</v>
      </c>
      <c r="AT94" s="196">
        <v>40.43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4.38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91.84</v>
      </c>
      <c r="L95" s="196">
        <v>0.52</v>
      </c>
      <c r="M95" s="196">
        <v>2.52</v>
      </c>
      <c r="N95" s="196">
        <v>2.06</v>
      </c>
      <c r="O95" s="196">
        <v>2.9</v>
      </c>
      <c r="P95" s="196">
        <v>0.98</v>
      </c>
      <c r="Q95" s="196">
        <v>0</v>
      </c>
      <c r="R95" s="196">
        <v>0.74</v>
      </c>
      <c r="S95" s="196">
        <v>0.46</v>
      </c>
      <c r="T95" s="196">
        <v>0</v>
      </c>
      <c r="U95" s="196">
        <v>2.46</v>
      </c>
      <c r="V95" s="196">
        <v>0.32</v>
      </c>
      <c r="W95" s="196">
        <v>0.61</v>
      </c>
      <c r="X95" s="196">
        <v>2.48</v>
      </c>
      <c r="Y95" s="196">
        <v>0</v>
      </c>
      <c r="Z95" s="196">
        <v>4.84</v>
      </c>
      <c r="AA95" s="196">
        <v>1.57</v>
      </c>
      <c r="AB95" s="196">
        <v>0</v>
      </c>
      <c r="AC95" s="196">
        <v>1.33</v>
      </c>
      <c r="AD95" s="196">
        <v>12.46</v>
      </c>
      <c r="AE95" s="196">
        <v>0</v>
      </c>
      <c r="AF95" s="196">
        <v>0</v>
      </c>
      <c r="AG95" s="196">
        <v>74.97</v>
      </c>
      <c r="AH95" s="196">
        <v>0</v>
      </c>
      <c r="AI95" s="196">
        <v>21.22</v>
      </c>
      <c r="AJ95" s="196">
        <v>0</v>
      </c>
      <c r="AK95" s="196">
        <v>15.59</v>
      </c>
      <c r="AL95" s="196">
        <v>0</v>
      </c>
      <c r="AM95" s="196">
        <v>0</v>
      </c>
      <c r="AN95" s="196">
        <v>0</v>
      </c>
      <c r="AO95" s="196">
        <v>400.77</v>
      </c>
      <c r="AP95" s="196">
        <v>0</v>
      </c>
      <c r="AQ95" s="196">
        <v>0</v>
      </c>
      <c r="AR95" s="196">
        <v>8.76</v>
      </c>
      <c r="AS95" s="196">
        <v>23.95</v>
      </c>
      <c r="AT95" s="196">
        <v>40.43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4.38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139.86000000000001</v>
      </c>
      <c r="L96" s="196">
        <v>0.52</v>
      </c>
      <c r="M96" s="196">
        <v>2.52</v>
      </c>
      <c r="N96" s="196">
        <v>2.06</v>
      </c>
      <c r="O96" s="196">
        <v>2.9</v>
      </c>
      <c r="P96" s="196">
        <v>0.98</v>
      </c>
      <c r="Q96" s="196">
        <v>0</v>
      </c>
      <c r="R96" s="196">
        <v>0.74</v>
      </c>
      <c r="S96" s="196">
        <v>0.46</v>
      </c>
      <c r="T96" s="196">
        <v>0</v>
      </c>
      <c r="U96" s="196">
        <v>2.46</v>
      </c>
      <c r="V96" s="196">
        <v>0.32</v>
      </c>
      <c r="W96" s="196">
        <v>0.61</v>
      </c>
      <c r="X96" s="196">
        <v>2.57</v>
      </c>
      <c r="Y96" s="196">
        <v>0</v>
      </c>
      <c r="Z96" s="196">
        <v>4.84</v>
      </c>
      <c r="AA96" s="196">
        <v>1.57</v>
      </c>
      <c r="AB96" s="196">
        <v>0</v>
      </c>
      <c r="AC96" s="196">
        <v>1.33</v>
      </c>
      <c r="AD96" s="196">
        <v>12.46</v>
      </c>
      <c r="AE96" s="196">
        <v>0</v>
      </c>
      <c r="AF96" s="196">
        <v>0</v>
      </c>
      <c r="AG96" s="196">
        <v>74.97</v>
      </c>
      <c r="AH96" s="196">
        <v>0</v>
      </c>
      <c r="AI96" s="196">
        <v>21.22</v>
      </c>
      <c r="AJ96" s="196">
        <v>0</v>
      </c>
      <c r="AK96" s="196">
        <v>15.59</v>
      </c>
      <c r="AL96" s="196">
        <v>0</v>
      </c>
      <c r="AM96" s="196">
        <v>0</v>
      </c>
      <c r="AN96" s="196">
        <v>0</v>
      </c>
      <c r="AO96" s="196">
        <v>400.77</v>
      </c>
      <c r="AP96" s="196">
        <v>0</v>
      </c>
      <c r="AQ96" s="196">
        <v>0</v>
      </c>
      <c r="AR96" s="196">
        <v>8.76</v>
      </c>
      <c r="AS96" s="196">
        <v>23.95</v>
      </c>
      <c r="AT96" s="196">
        <v>40.43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4.38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207.09</v>
      </c>
      <c r="L97" s="196">
        <v>0.52</v>
      </c>
      <c r="M97" s="196">
        <v>2.52</v>
      </c>
      <c r="N97" s="196">
        <v>2.06</v>
      </c>
      <c r="O97" s="196">
        <v>2.9</v>
      </c>
      <c r="P97" s="196">
        <v>0.98</v>
      </c>
      <c r="Q97" s="196">
        <v>0</v>
      </c>
      <c r="R97" s="196">
        <v>0.74</v>
      </c>
      <c r="S97" s="196">
        <v>0.46</v>
      </c>
      <c r="T97" s="196">
        <v>0</v>
      </c>
      <c r="U97" s="196">
        <v>2.46</v>
      </c>
      <c r="V97" s="196">
        <v>0.32</v>
      </c>
      <c r="W97" s="196">
        <v>0.6</v>
      </c>
      <c r="X97" s="196">
        <v>2.56</v>
      </c>
      <c r="Y97" s="196">
        <v>0</v>
      </c>
      <c r="Z97" s="196">
        <v>4.84</v>
      </c>
      <c r="AA97" s="196">
        <v>1.57</v>
      </c>
      <c r="AB97" s="196">
        <v>0</v>
      </c>
      <c r="AC97" s="196">
        <v>1.33</v>
      </c>
      <c r="AD97" s="196">
        <v>12.46</v>
      </c>
      <c r="AE97" s="196">
        <v>0</v>
      </c>
      <c r="AF97" s="196">
        <v>0</v>
      </c>
      <c r="AG97" s="196">
        <v>74.97</v>
      </c>
      <c r="AH97" s="196">
        <v>0</v>
      </c>
      <c r="AI97" s="196">
        <v>21.22</v>
      </c>
      <c r="AJ97" s="196">
        <v>0</v>
      </c>
      <c r="AK97" s="196">
        <v>15.59</v>
      </c>
      <c r="AL97" s="196">
        <v>0</v>
      </c>
      <c r="AM97" s="196">
        <v>0</v>
      </c>
      <c r="AN97" s="196">
        <v>0</v>
      </c>
      <c r="AO97" s="196">
        <v>400.77</v>
      </c>
      <c r="AP97" s="196">
        <v>0</v>
      </c>
      <c r="AQ97" s="196">
        <v>0</v>
      </c>
      <c r="AR97" s="196">
        <v>8.76</v>
      </c>
      <c r="AS97" s="196">
        <v>23.95</v>
      </c>
      <c r="AT97" s="196">
        <v>40.43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4.38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240.71</v>
      </c>
      <c r="L98" s="196">
        <v>4.3600000000000003</v>
      </c>
      <c r="M98" s="196">
        <v>2.52</v>
      </c>
      <c r="N98" s="196">
        <v>2.06</v>
      </c>
      <c r="O98" s="196">
        <v>2.9</v>
      </c>
      <c r="P98" s="196">
        <v>0.98</v>
      </c>
      <c r="Q98" s="196">
        <v>0</v>
      </c>
      <c r="R98" s="196">
        <v>0.74</v>
      </c>
      <c r="S98" s="196">
        <v>7.75</v>
      </c>
      <c r="T98" s="196">
        <v>0</v>
      </c>
      <c r="U98" s="196">
        <v>2.46</v>
      </c>
      <c r="V98" s="196">
        <v>0.32</v>
      </c>
      <c r="W98" s="196">
        <v>0.6</v>
      </c>
      <c r="X98" s="196">
        <v>2.56</v>
      </c>
      <c r="Y98" s="196">
        <v>0</v>
      </c>
      <c r="Z98" s="196">
        <v>4.84</v>
      </c>
      <c r="AA98" s="196">
        <v>1.57</v>
      </c>
      <c r="AB98" s="196">
        <v>0</v>
      </c>
      <c r="AC98" s="196">
        <v>1.33</v>
      </c>
      <c r="AD98" s="196">
        <v>12.46</v>
      </c>
      <c r="AE98" s="196">
        <v>0</v>
      </c>
      <c r="AF98" s="196">
        <v>0</v>
      </c>
      <c r="AG98" s="196">
        <v>74.97</v>
      </c>
      <c r="AH98" s="196">
        <v>0</v>
      </c>
      <c r="AI98" s="196">
        <v>21.22</v>
      </c>
      <c r="AJ98" s="196">
        <v>0</v>
      </c>
      <c r="AK98" s="196">
        <v>15.59</v>
      </c>
      <c r="AL98" s="196">
        <v>0</v>
      </c>
      <c r="AM98" s="196">
        <v>0</v>
      </c>
      <c r="AN98" s="196">
        <v>0</v>
      </c>
      <c r="AO98" s="196">
        <v>400.77</v>
      </c>
      <c r="AP98" s="196">
        <v>0</v>
      </c>
      <c r="AQ98" s="196">
        <v>0</v>
      </c>
      <c r="AR98" s="196">
        <v>8.76</v>
      </c>
      <c r="AS98" s="196">
        <v>23.95</v>
      </c>
      <c r="AT98" s="196">
        <v>40.43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0.15284500000000001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3.1561349999999999</v>
      </c>
      <c r="L99">
        <f t="shared" si="0"/>
        <v>3.4519999999999974E-2</v>
      </c>
      <c r="M99">
        <f t="shared" si="0"/>
        <v>0.14234749999999968</v>
      </c>
      <c r="N99">
        <f t="shared" si="0"/>
        <v>0.10042250000000003</v>
      </c>
      <c r="O99">
        <f t="shared" si="0"/>
        <v>6.9600000000000037E-2</v>
      </c>
      <c r="P99">
        <f t="shared" si="0"/>
        <v>4.7087499999999859E-2</v>
      </c>
      <c r="Q99">
        <f t="shared" si="0"/>
        <v>0</v>
      </c>
      <c r="R99">
        <f t="shared" si="0"/>
        <v>5.9427500000000175E-2</v>
      </c>
      <c r="S99">
        <f t="shared" si="0"/>
        <v>4.7907500000000151E-2</v>
      </c>
      <c r="T99">
        <f t="shared" si="0"/>
        <v>0</v>
      </c>
      <c r="U99">
        <f t="shared" si="0"/>
        <v>5.9040000000000051E-2</v>
      </c>
      <c r="V99">
        <f t="shared" si="0"/>
        <v>3.9817499999999909E-2</v>
      </c>
      <c r="W99">
        <f t="shared" si="0"/>
        <v>6.4722500000000238E-2</v>
      </c>
      <c r="X99">
        <f t="shared" si="0"/>
        <v>0.25763250000000076</v>
      </c>
      <c r="Y99">
        <f t="shared" si="0"/>
        <v>0</v>
      </c>
      <c r="Z99">
        <f t="shared" si="0"/>
        <v>0.41828499999999841</v>
      </c>
      <c r="AA99">
        <f t="shared" si="0"/>
        <v>0.16771000000000094</v>
      </c>
      <c r="AB99">
        <f t="shared" si="0"/>
        <v>0</v>
      </c>
      <c r="AC99">
        <f t="shared" si="0"/>
        <v>4.9770000000000064E-2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1.7992800000000013</v>
      </c>
      <c r="AH99">
        <f t="shared" si="0"/>
        <v>0</v>
      </c>
      <c r="AI99">
        <f t="shared" si="0"/>
        <v>0.50928000000000051</v>
      </c>
      <c r="AJ99">
        <f t="shared" si="0"/>
        <v>0</v>
      </c>
      <c r="AK99">
        <f t="shared" si="0"/>
        <v>0.41813999999999946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9.5718000000000032</v>
      </c>
      <c r="AP99">
        <f t="shared" si="0"/>
        <v>0</v>
      </c>
      <c r="AQ99">
        <f t="shared" ref="AQ99:AX99" si="1">SUM(AQ3:AQ98)/4000</f>
        <v>0</v>
      </c>
      <c r="AR99">
        <f t="shared" si="1"/>
        <v>0.15423500000000009</v>
      </c>
      <c r="AS99">
        <f t="shared" si="1"/>
        <v>0.57144000000000028</v>
      </c>
      <c r="AT99">
        <f t="shared" si="1"/>
        <v>0.9675599999999982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5.07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87.33</v>
      </c>
      <c r="L3" s="196">
        <v>24.28</v>
      </c>
      <c r="M3" s="196">
        <v>0</v>
      </c>
      <c r="N3" s="196">
        <v>1.2</v>
      </c>
      <c r="O3" s="196">
        <v>2</v>
      </c>
      <c r="P3" s="196">
        <v>2.4700000000000002</v>
      </c>
      <c r="Q3" s="196">
        <v>0</v>
      </c>
      <c r="R3" s="196">
        <v>4.7</v>
      </c>
      <c r="S3" s="196">
        <v>3.94</v>
      </c>
      <c r="T3" s="196">
        <v>0</v>
      </c>
      <c r="U3" s="196">
        <v>13.1</v>
      </c>
      <c r="V3" s="196">
        <v>4.6100000000000003</v>
      </c>
      <c r="W3" s="196">
        <v>5</v>
      </c>
      <c r="X3" s="196">
        <v>21.14</v>
      </c>
      <c r="Y3" s="196">
        <v>0</v>
      </c>
      <c r="Z3" s="196">
        <v>36.68</v>
      </c>
      <c r="AA3" s="196">
        <v>13.71</v>
      </c>
      <c r="AB3" s="196">
        <v>0</v>
      </c>
      <c r="AC3" s="196">
        <v>1.25</v>
      </c>
      <c r="AD3" s="196">
        <v>6.82</v>
      </c>
      <c r="AE3" s="196">
        <v>0</v>
      </c>
      <c r="AF3" s="196">
        <v>0</v>
      </c>
      <c r="AG3" s="196">
        <v>42.59</v>
      </c>
      <c r="AH3" s="196">
        <v>0</v>
      </c>
      <c r="AI3" s="196">
        <v>12.05</v>
      </c>
      <c r="AJ3" s="196">
        <v>0</v>
      </c>
      <c r="AK3" s="196">
        <v>9.01</v>
      </c>
      <c r="AL3" s="196">
        <v>0</v>
      </c>
      <c r="AM3" s="196">
        <v>0</v>
      </c>
      <c r="AN3" s="196">
        <v>0</v>
      </c>
      <c r="AO3" s="196">
        <v>231.75</v>
      </c>
      <c r="AP3" s="196">
        <v>0</v>
      </c>
      <c r="AQ3" s="196">
        <v>0</v>
      </c>
      <c r="AR3" s="196">
        <v>2.5299999999999998</v>
      </c>
      <c r="AS3" s="196">
        <v>13.88</v>
      </c>
      <c r="AT3" s="196">
        <v>23.38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5.07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87.33</v>
      </c>
      <c r="L4" s="196">
        <v>24.28</v>
      </c>
      <c r="M4" s="196">
        <v>0</v>
      </c>
      <c r="N4" s="196">
        <v>1.2</v>
      </c>
      <c r="O4" s="196">
        <v>2</v>
      </c>
      <c r="P4" s="196">
        <v>2.4700000000000002</v>
      </c>
      <c r="Q4" s="196">
        <v>0</v>
      </c>
      <c r="R4" s="196">
        <v>5.98</v>
      </c>
      <c r="S4" s="196">
        <v>3.94</v>
      </c>
      <c r="T4" s="196">
        <v>0</v>
      </c>
      <c r="U4" s="196">
        <v>13.1</v>
      </c>
      <c r="V4" s="196">
        <v>4.6100000000000003</v>
      </c>
      <c r="W4" s="196">
        <v>5</v>
      </c>
      <c r="X4" s="196">
        <v>21.14</v>
      </c>
      <c r="Y4" s="196">
        <v>0</v>
      </c>
      <c r="Z4" s="196">
        <v>38.03</v>
      </c>
      <c r="AA4" s="196">
        <v>13.71</v>
      </c>
      <c r="AB4" s="196">
        <v>0</v>
      </c>
      <c r="AC4" s="196">
        <v>1.25</v>
      </c>
      <c r="AD4" s="196">
        <v>6.82</v>
      </c>
      <c r="AE4" s="196">
        <v>0</v>
      </c>
      <c r="AF4" s="196">
        <v>0</v>
      </c>
      <c r="AG4" s="196">
        <v>42.59</v>
      </c>
      <c r="AH4" s="196">
        <v>0</v>
      </c>
      <c r="AI4" s="196">
        <v>12.05</v>
      </c>
      <c r="AJ4" s="196">
        <v>0</v>
      </c>
      <c r="AK4" s="196">
        <v>9.01</v>
      </c>
      <c r="AL4" s="196">
        <v>0</v>
      </c>
      <c r="AM4" s="196">
        <v>0</v>
      </c>
      <c r="AN4" s="196">
        <v>0</v>
      </c>
      <c r="AO4" s="196">
        <v>231.75</v>
      </c>
      <c r="AP4" s="196">
        <v>0</v>
      </c>
      <c r="AQ4" s="196">
        <v>0</v>
      </c>
      <c r="AR4" s="196">
        <v>2.5299999999999998</v>
      </c>
      <c r="AS4" s="196">
        <v>13.88</v>
      </c>
      <c r="AT4" s="196">
        <v>23.38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5.07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87.33</v>
      </c>
      <c r="L5" s="196">
        <v>24.28</v>
      </c>
      <c r="M5" s="196">
        <v>0</v>
      </c>
      <c r="N5" s="196">
        <v>1.2</v>
      </c>
      <c r="O5" s="196">
        <v>2</v>
      </c>
      <c r="P5" s="196">
        <v>2.4700000000000002</v>
      </c>
      <c r="Q5" s="196">
        <v>0</v>
      </c>
      <c r="R5" s="196">
        <v>5.82</v>
      </c>
      <c r="S5" s="196">
        <v>3.94</v>
      </c>
      <c r="T5" s="196">
        <v>0</v>
      </c>
      <c r="U5" s="196">
        <v>13.1</v>
      </c>
      <c r="V5" s="196">
        <v>4.6100000000000003</v>
      </c>
      <c r="W5" s="196">
        <v>5</v>
      </c>
      <c r="X5" s="196">
        <v>21.14</v>
      </c>
      <c r="Y5" s="196">
        <v>0</v>
      </c>
      <c r="Z5" s="196">
        <v>38.03</v>
      </c>
      <c r="AA5" s="196">
        <v>13.71</v>
      </c>
      <c r="AB5" s="196">
        <v>0</v>
      </c>
      <c r="AC5" s="196">
        <v>1.25</v>
      </c>
      <c r="AD5" s="196">
        <v>6.82</v>
      </c>
      <c r="AE5" s="196">
        <v>0</v>
      </c>
      <c r="AF5" s="196">
        <v>0</v>
      </c>
      <c r="AG5" s="196">
        <v>42.59</v>
      </c>
      <c r="AH5" s="196">
        <v>0</v>
      </c>
      <c r="AI5" s="196">
        <v>12.05</v>
      </c>
      <c r="AJ5" s="196">
        <v>0</v>
      </c>
      <c r="AK5" s="196">
        <v>9.01</v>
      </c>
      <c r="AL5" s="196">
        <v>0</v>
      </c>
      <c r="AM5" s="196">
        <v>0</v>
      </c>
      <c r="AN5" s="196">
        <v>0</v>
      </c>
      <c r="AO5" s="196">
        <v>231.75</v>
      </c>
      <c r="AP5" s="196">
        <v>0</v>
      </c>
      <c r="AQ5" s="196">
        <v>0</v>
      </c>
      <c r="AR5" s="196">
        <v>2.5299999999999998</v>
      </c>
      <c r="AS5" s="196">
        <v>13.88</v>
      </c>
      <c r="AT5" s="196">
        <v>23.38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5.07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87.33</v>
      </c>
      <c r="L6" s="196">
        <v>24.28</v>
      </c>
      <c r="M6" s="196">
        <v>0</v>
      </c>
      <c r="N6" s="196">
        <v>1.2</v>
      </c>
      <c r="O6" s="196">
        <v>2</v>
      </c>
      <c r="P6" s="196">
        <v>2.4700000000000002</v>
      </c>
      <c r="Q6" s="196">
        <v>0</v>
      </c>
      <c r="R6" s="196">
        <v>5.01</v>
      </c>
      <c r="S6" s="196">
        <v>3.94</v>
      </c>
      <c r="T6" s="196">
        <v>0</v>
      </c>
      <c r="U6" s="196">
        <v>13.1</v>
      </c>
      <c r="V6" s="196">
        <v>4.6100000000000003</v>
      </c>
      <c r="W6" s="196">
        <v>5</v>
      </c>
      <c r="X6" s="196">
        <v>21.14</v>
      </c>
      <c r="Y6" s="196">
        <v>0</v>
      </c>
      <c r="Z6" s="196">
        <v>38.03</v>
      </c>
      <c r="AA6" s="196">
        <v>13.71</v>
      </c>
      <c r="AB6" s="196">
        <v>0</v>
      </c>
      <c r="AC6" s="196">
        <v>1.25</v>
      </c>
      <c r="AD6" s="196">
        <v>6.82</v>
      </c>
      <c r="AE6" s="196">
        <v>0</v>
      </c>
      <c r="AF6" s="196">
        <v>0</v>
      </c>
      <c r="AG6" s="196">
        <v>42.59</v>
      </c>
      <c r="AH6" s="196">
        <v>0</v>
      </c>
      <c r="AI6" s="196">
        <v>12.05</v>
      </c>
      <c r="AJ6" s="196">
        <v>0</v>
      </c>
      <c r="AK6" s="196">
        <v>9.01</v>
      </c>
      <c r="AL6" s="196">
        <v>0</v>
      </c>
      <c r="AM6" s="196">
        <v>0</v>
      </c>
      <c r="AN6" s="196">
        <v>0</v>
      </c>
      <c r="AO6" s="196">
        <v>231.75</v>
      </c>
      <c r="AP6" s="196">
        <v>0</v>
      </c>
      <c r="AQ6" s="196">
        <v>0</v>
      </c>
      <c r="AR6" s="196">
        <v>2.5299999999999998</v>
      </c>
      <c r="AS6" s="196">
        <v>13.88</v>
      </c>
      <c r="AT6" s="196">
        <v>23.38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5.07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87.33</v>
      </c>
      <c r="L7" s="196">
        <v>24.28</v>
      </c>
      <c r="M7" s="196">
        <v>0</v>
      </c>
      <c r="N7" s="196">
        <v>1.2</v>
      </c>
      <c r="O7" s="196">
        <v>2</v>
      </c>
      <c r="P7" s="196">
        <v>2.4700000000000002</v>
      </c>
      <c r="Q7" s="196">
        <v>0</v>
      </c>
      <c r="R7" s="196">
        <v>5.01</v>
      </c>
      <c r="S7" s="196">
        <v>3.94</v>
      </c>
      <c r="T7" s="196">
        <v>0</v>
      </c>
      <c r="U7" s="196">
        <v>13.1</v>
      </c>
      <c r="V7" s="196">
        <v>4.6100000000000003</v>
      </c>
      <c r="W7" s="196">
        <v>5</v>
      </c>
      <c r="X7" s="196">
        <v>21.14</v>
      </c>
      <c r="Y7" s="196">
        <v>0</v>
      </c>
      <c r="Z7" s="196">
        <v>38.03</v>
      </c>
      <c r="AA7" s="196">
        <v>13.71</v>
      </c>
      <c r="AB7" s="196">
        <v>0</v>
      </c>
      <c r="AC7" s="196">
        <v>1.25</v>
      </c>
      <c r="AD7" s="196">
        <v>6.82</v>
      </c>
      <c r="AE7" s="196">
        <v>0</v>
      </c>
      <c r="AF7" s="196">
        <v>0</v>
      </c>
      <c r="AG7" s="196">
        <v>42.59</v>
      </c>
      <c r="AH7" s="196">
        <v>0</v>
      </c>
      <c r="AI7" s="196">
        <v>12.05</v>
      </c>
      <c r="AJ7" s="196">
        <v>0</v>
      </c>
      <c r="AK7" s="196">
        <v>9.01</v>
      </c>
      <c r="AL7" s="196">
        <v>0</v>
      </c>
      <c r="AM7" s="196">
        <v>0</v>
      </c>
      <c r="AN7" s="196">
        <v>0</v>
      </c>
      <c r="AO7" s="196">
        <v>231.75</v>
      </c>
      <c r="AP7" s="196">
        <v>0</v>
      </c>
      <c r="AQ7" s="196">
        <v>0</v>
      </c>
      <c r="AR7" s="196">
        <v>2.5299999999999998</v>
      </c>
      <c r="AS7" s="196">
        <v>13.88</v>
      </c>
      <c r="AT7" s="196">
        <v>23.38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5.07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87.33</v>
      </c>
      <c r="L8" s="196">
        <v>24.28</v>
      </c>
      <c r="M8" s="196">
        <v>0</v>
      </c>
      <c r="N8" s="196">
        <v>1.2</v>
      </c>
      <c r="O8" s="196">
        <v>2</v>
      </c>
      <c r="P8" s="196">
        <v>2.4700000000000002</v>
      </c>
      <c r="Q8" s="196">
        <v>0</v>
      </c>
      <c r="R8" s="196">
        <v>5.01</v>
      </c>
      <c r="S8" s="196">
        <v>3.94</v>
      </c>
      <c r="T8" s="196">
        <v>0</v>
      </c>
      <c r="U8" s="196">
        <v>13.1</v>
      </c>
      <c r="V8" s="196">
        <v>4.6100000000000003</v>
      </c>
      <c r="W8" s="196">
        <v>5</v>
      </c>
      <c r="X8" s="196">
        <v>21.14</v>
      </c>
      <c r="Y8" s="196">
        <v>0</v>
      </c>
      <c r="Z8" s="196">
        <v>38.03</v>
      </c>
      <c r="AA8" s="196">
        <v>13.71</v>
      </c>
      <c r="AB8" s="196">
        <v>0</v>
      </c>
      <c r="AC8" s="196">
        <v>1.25</v>
      </c>
      <c r="AD8" s="196">
        <v>6.82</v>
      </c>
      <c r="AE8" s="196">
        <v>0</v>
      </c>
      <c r="AF8" s="196">
        <v>0</v>
      </c>
      <c r="AG8" s="196">
        <v>42.59</v>
      </c>
      <c r="AH8" s="196">
        <v>0</v>
      </c>
      <c r="AI8" s="196">
        <v>12.05</v>
      </c>
      <c r="AJ8" s="196">
        <v>0</v>
      </c>
      <c r="AK8" s="196">
        <v>9.01</v>
      </c>
      <c r="AL8" s="196">
        <v>0</v>
      </c>
      <c r="AM8" s="196">
        <v>0</v>
      </c>
      <c r="AN8" s="196">
        <v>0</v>
      </c>
      <c r="AO8" s="196">
        <v>231.75</v>
      </c>
      <c r="AP8" s="196">
        <v>0</v>
      </c>
      <c r="AQ8" s="196">
        <v>0</v>
      </c>
      <c r="AR8" s="196">
        <v>2.5299999999999998</v>
      </c>
      <c r="AS8" s="196">
        <v>13.88</v>
      </c>
      <c r="AT8" s="196">
        <v>23.38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5.07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87.33</v>
      </c>
      <c r="L9" s="196">
        <v>24.28</v>
      </c>
      <c r="M9" s="196">
        <v>0</v>
      </c>
      <c r="N9" s="196">
        <v>1.2</v>
      </c>
      <c r="O9" s="196">
        <v>2</v>
      </c>
      <c r="P9" s="196">
        <v>2.4700000000000002</v>
      </c>
      <c r="Q9" s="196">
        <v>0</v>
      </c>
      <c r="R9" s="196">
        <v>5.01</v>
      </c>
      <c r="S9" s="196">
        <v>3.94</v>
      </c>
      <c r="T9" s="196">
        <v>0</v>
      </c>
      <c r="U9" s="196">
        <v>13.1</v>
      </c>
      <c r="V9" s="196">
        <v>4.6100000000000003</v>
      </c>
      <c r="W9" s="196">
        <v>5</v>
      </c>
      <c r="X9" s="196">
        <v>21.14</v>
      </c>
      <c r="Y9" s="196">
        <v>0</v>
      </c>
      <c r="Z9" s="196">
        <v>38.03</v>
      </c>
      <c r="AA9" s="196">
        <v>13.71</v>
      </c>
      <c r="AB9" s="196">
        <v>0</v>
      </c>
      <c r="AC9" s="196">
        <v>1.25</v>
      </c>
      <c r="AD9" s="196">
        <v>6.82</v>
      </c>
      <c r="AE9" s="196">
        <v>0</v>
      </c>
      <c r="AF9" s="196">
        <v>0</v>
      </c>
      <c r="AG9" s="196">
        <v>42.59</v>
      </c>
      <c r="AH9" s="196">
        <v>0</v>
      </c>
      <c r="AI9" s="196">
        <v>12.05</v>
      </c>
      <c r="AJ9" s="196">
        <v>0</v>
      </c>
      <c r="AK9" s="196">
        <v>9.01</v>
      </c>
      <c r="AL9" s="196">
        <v>0</v>
      </c>
      <c r="AM9" s="196">
        <v>0</v>
      </c>
      <c r="AN9" s="196">
        <v>0</v>
      </c>
      <c r="AO9" s="196">
        <v>231.75</v>
      </c>
      <c r="AP9" s="196">
        <v>0</v>
      </c>
      <c r="AQ9" s="196">
        <v>0</v>
      </c>
      <c r="AR9" s="196">
        <v>2.5299999999999998</v>
      </c>
      <c r="AS9" s="196">
        <v>13.88</v>
      </c>
      <c r="AT9" s="196">
        <v>23.38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5.07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87.33</v>
      </c>
      <c r="L10" s="196">
        <v>24.28</v>
      </c>
      <c r="M10" s="196">
        <v>0</v>
      </c>
      <c r="N10" s="196">
        <v>1.2</v>
      </c>
      <c r="O10" s="196">
        <v>2</v>
      </c>
      <c r="P10" s="196">
        <v>2.4700000000000002</v>
      </c>
      <c r="Q10" s="196">
        <v>0</v>
      </c>
      <c r="R10" s="196">
        <v>5.01</v>
      </c>
      <c r="S10" s="196">
        <v>3.94</v>
      </c>
      <c r="T10" s="196">
        <v>0</v>
      </c>
      <c r="U10" s="196">
        <v>13.1</v>
      </c>
      <c r="V10" s="196">
        <v>4.6100000000000003</v>
      </c>
      <c r="W10" s="196">
        <v>5</v>
      </c>
      <c r="X10" s="196">
        <v>21.14</v>
      </c>
      <c r="Y10" s="196">
        <v>0</v>
      </c>
      <c r="Z10" s="196">
        <v>38.03</v>
      </c>
      <c r="AA10" s="196">
        <v>13.71</v>
      </c>
      <c r="AB10" s="196">
        <v>0</v>
      </c>
      <c r="AC10" s="196">
        <v>1.25</v>
      </c>
      <c r="AD10" s="196">
        <v>6.82</v>
      </c>
      <c r="AE10" s="196">
        <v>0</v>
      </c>
      <c r="AF10" s="196">
        <v>0</v>
      </c>
      <c r="AG10" s="196">
        <v>42.59</v>
      </c>
      <c r="AH10" s="196">
        <v>0</v>
      </c>
      <c r="AI10" s="196">
        <v>12.05</v>
      </c>
      <c r="AJ10" s="196">
        <v>0</v>
      </c>
      <c r="AK10" s="196">
        <v>9.01</v>
      </c>
      <c r="AL10" s="196">
        <v>0</v>
      </c>
      <c r="AM10" s="196">
        <v>0</v>
      </c>
      <c r="AN10" s="196">
        <v>0</v>
      </c>
      <c r="AO10" s="196">
        <v>231.75</v>
      </c>
      <c r="AP10" s="196">
        <v>0</v>
      </c>
      <c r="AQ10" s="196">
        <v>0</v>
      </c>
      <c r="AR10" s="196">
        <v>2.5299999999999998</v>
      </c>
      <c r="AS10" s="196">
        <v>13.88</v>
      </c>
      <c r="AT10" s="196">
        <v>23.38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5.07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87.33</v>
      </c>
      <c r="L11" s="196">
        <v>24.28</v>
      </c>
      <c r="M11" s="196">
        <v>0</v>
      </c>
      <c r="N11" s="196">
        <v>0</v>
      </c>
      <c r="O11" s="196">
        <v>2</v>
      </c>
      <c r="P11" s="196">
        <v>2.3199999999999998</v>
      </c>
      <c r="Q11" s="196">
        <v>0</v>
      </c>
      <c r="R11" s="196">
        <v>5.01</v>
      </c>
      <c r="S11" s="196">
        <v>3.94</v>
      </c>
      <c r="T11" s="196">
        <v>0</v>
      </c>
      <c r="U11" s="196">
        <v>13.1</v>
      </c>
      <c r="V11" s="196">
        <v>4.6100000000000003</v>
      </c>
      <c r="W11" s="196">
        <v>5</v>
      </c>
      <c r="X11" s="196">
        <v>21.14</v>
      </c>
      <c r="Y11" s="196">
        <v>0</v>
      </c>
      <c r="Z11" s="196">
        <v>38.03</v>
      </c>
      <c r="AA11" s="196">
        <v>13.71</v>
      </c>
      <c r="AB11" s="196">
        <v>0</v>
      </c>
      <c r="AC11" s="196">
        <v>1.55</v>
      </c>
      <c r="AD11" s="196">
        <v>6.82</v>
      </c>
      <c r="AE11" s="196">
        <v>0</v>
      </c>
      <c r="AF11" s="196">
        <v>0</v>
      </c>
      <c r="AG11" s="196">
        <v>42.59</v>
      </c>
      <c r="AH11" s="196">
        <v>0</v>
      </c>
      <c r="AI11" s="196">
        <v>12.05</v>
      </c>
      <c r="AJ11" s="196">
        <v>0</v>
      </c>
      <c r="AK11" s="196">
        <v>9.01</v>
      </c>
      <c r="AL11" s="196">
        <v>0</v>
      </c>
      <c r="AM11" s="196">
        <v>0</v>
      </c>
      <c r="AN11" s="196">
        <v>0</v>
      </c>
      <c r="AO11" s="196">
        <v>231.75</v>
      </c>
      <c r="AP11" s="196">
        <v>0</v>
      </c>
      <c r="AQ11" s="196">
        <v>0</v>
      </c>
      <c r="AR11" s="196">
        <v>2.5299999999999998</v>
      </c>
      <c r="AS11" s="196">
        <v>13.88</v>
      </c>
      <c r="AT11" s="196">
        <v>23.38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5.07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87.33</v>
      </c>
      <c r="L12" s="196">
        <v>24.28</v>
      </c>
      <c r="M12" s="196">
        <v>0</v>
      </c>
      <c r="N12" s="196">
        <v>1.2</v>
      </c>
      <c r="O12" s="196">
        <v>2</v>
      </c>
      <c r="P12" s="196">
        <v>2.46</v>
      </c>
      <c r="Q12" s="196">
        <v>0</v>
      </c>
      <c r="R12" s="196">
        <v>5.01</v>
      </c>
      <c r="S12" s="196">
        <v>3.94</v>
      </c>
      <c r="T12" s="196">
        <v>0</v>
      </c>
      <c r="U12" s="196">
        <v>13.1</v>
      </c>
      <c r="V12" s="196">
        <v>4.6100000000000003</v>
      </c>
      <c r="W12" s="196">
        <v>5</v>
      </c>
      <c r="X12" s="196">
        <v>21.14</v>
      </c>
      <c r="Y12" s="196">
        <v>0</v>
      </c>
      <c r="Z12" s="196">
        <v>38.03</v>
      </c>
      <c r="AA12" s="196">
        <v>13.71</v>
      </c>
      <c r="AB12" s="196">
        <v>0</v>
      </c>
      <c r="AC12" s="196">
        <v>1.55</v>
      </c>
      <c r="AD12" s="196">
        <v>6.82</v>
      </c>
      <c r="AE12" s="196">
        <v>0</v>
      </c>
      <c r="AF12" s="196">
        <v>0</v>
      </c>
      <c r="AG12" s="196">
        <v>42.59</v>
      </c>
      <c r="AH12" s="196">
        <v>0</v>
      </c>
      <c r="AI12" s="196">
        <v>12.05</v>
      </c>
      <c r="AJ12" s="196">
        <v>0</v>
      </c>
      <c r="AK12" s="196">
        <v>9.01</v>
      </c>
      <c r="AL12" s="196">
        <v>0</v>
      </c>
      <c r="AM12" s="196">
        <v>0</v>
      </c>
      <c r="AN12" s="196">
        <v>0</v>
      </c>
      <c r="AO12" s="196">
        <v>231.75</v>
      </c>
      <c r="AP12" s="196">
        <v>0</v>
      </c>
      <c r="AQ12" s="196">
        <v>0</v>
      </c>
      <c r="AR12" s="196">
        <v>2.5299999999999998</v>
      </c>
      <c r="AS12" s="196">
        <v>13.88</v>
      </c>
      <c r="AT12" s="196">
        <v>23.38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5.07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87.33</v>
      </c>
      <c r="L13" s="196">
        <v>24.28</v>
      </c>
      <c r="M13" s="196">
        <v>0</v>
      </c>
      <c r="N13" s="196">
        <v>1.2</v>
      </c>
      <c r="O13" s="196">
        <v>2</v>
      </c>
      <c r="P13" s="196">
        <v>2.46</v>
      </c>
      <c r="Q13" s="196">
        <v>0</v>
      </c>
      <c r="R13" s="196">
        <v>5.01</v>
      </c>
      <c r="S13" s="196">
        <v>3.94</v>
      </c>
      <c r="T13" s="196">
        <v>0</v>
      </c>
      <c r="U13" s="196">
        <v>13.1</v>
      </c>
      <c r="V13" s="196">
        <v>4.6100000000000003</v>
      </c>
      <c r="W13" s="196">
        <v>5</v>
      </c>
      <c r="X13" s="196">
        <v>21.14</v>
      </c>
      <c r="Y13" s="196">
        <v>0</v>
      </c>
      <c r="Z13" s="196">
        <v>38.03</v>
      </c>
      <c r="AA13" s="196">
        <v>13.53</v>
      </c>
      <c r="AB13" s="196">
        <v>0</v>
      </c>
      <c r="AC13" s="196">
        <v>1.55</v>
      </c>
      <c r="AD13" s="196">
        <v>6.82</v>
      </c>
      <c r="AE13" s="196">
        <v>0</v>
      </c>
      <c r="AF13" s="196">
        <v>0</v>
      </c>
      <c r="AG13" s="196">
        <v>42.59</v>
      </c>
      <c r="AH13" s="196">
        <v>0</v>
      </c>
      <c r="AI13" s="196">
        <v>12.05</v>
      </c>
      <c r="AJ13" s="196">
        <v>0</v>
      </c>
      <c r="AK13" s="196">
        <v>9.01</v>
      </c>
      <c r="AL13" s="196">
        <v>0</v>
      </c>
      <c r="AM13" s="196">
        <v>0</v>
      </c>
      <c r="AN13" s="196">
        <v>0</v>
      </c>
      <c r="AO13" s="196">
        <v>231.75</v>
      </c>
      <c r="AP13" s="196">
        <v>0</v>
      </c>
      <c r="AQ13" s="196">
        <v>0</v>
      </c>
      <c r="AR13" s="196">
        <v>2.5299999999999998</v>
      </c>
      <c r="AS13" s="196">
        <v>13.88</v>
      </c>
      <c r="AT13" s="196">
        <v>23.38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5.07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87.33</v>
      </c>
      <c r="L14" s="196">
        <v>24.28</v>
      </c>
      <c r="M14" s="196">
        <v>0</v>
      </c>
      <c r="N14" s="196">
        <v>1.2</v>
      </c>
      <c r="O14" s="196">
        <v>2</v>
      </c>
      <c r="P14" s="196">
        <v>2.46</v>
      </c>
      <c r="Q14" s="196">
        <v>0</v>
      </c>
      <c r="R14" s="196">
        <v>5.01</v>
      </c>
      <c r="S14" s="196">
        <v>3.94</v>
      </c>
      <c r="T14" s="196">
        <v>0</v>
      </c>
      <c r="U14" s="196">
        <v>13.1</v>
      </c>
      <c r="V14" s="196">
        <v>4.6100000000000003</v>
      </c>
      <c r="W14" s="196">
        <v>5</v>
      </c>
      <c r="X14" s="196">
        <v>21.14</v>
      </c>
      <c r="Y14" s="196">
        <v>0</v>
      </c>
      <c r="Z14" s="196">
        <v>38.03</v>
      </c>
      <c r="AA14" s="196">
        <v>13.53</v>
      </c>
      <c r="AB14" s="196">
        <v>0</v>
      </c>
      <c r="AC14" s="196">
        <v>1.55</v>
      </c>
      <c r="AD14" s="196">
        <v>6.82</v>
      </c>
      <c r="AE14" s="196">
        <v>0</v>
      </c>
      <c r="AF14" s="196">
        <v>0</v>
      </c>
      <c r="AG14" s="196">
        <v>42.59</v>
      </c>
      <c r="AH14" s="196">
        <v>0</v>
      </c>
      <c r="AI14" s="196">
        <v>12.05</v>
      </c>
      <c r="AJ14" s="196">
        <v>0</v>
      </c>
      <c r="AK14" s="196">
        <v>9.01</v>
      </c>
      <c r="AL14" s="196">
        <v>0</v>
      </c>
      <c r="AM14" s="196">
        <v>0</v>
      </c>
      <c r="AN14" s="196">
        <v>0</v>
      </c>
      <c r="AO14" s="196">
        <v>231.75</v>
      </c>
      <c r="AP14" s="196">
        <v>0</v>
      </c>
      <c r="AQ14" s="196">
        <v>0</v>
      </c>
      <c r="AR14" s="196">
        <v>2.5299999999999998</v>
      </c>
      <c r="AS14" s="196">
        <v>13.88</v>
      </c>
      <c r="AT14" s="196">
        <v>23.38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5.07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87.33</v>
      </c>
      <c r="L15" s="196">
        <v>24.28</v>
      </c>
      <c r="M15" s="196">
        <v>0</v>
      </c>
      <c r="N15" s="196">
        <v>1.2</v>
      </c>
      <c r="O15" s="196">
        <v>2</v>
      </c>
      <c r="P15" s="196">
        <v>2.46</v>
      </c>
      <c r="Q15" s="196">
        <v>0</v>
      </c>
      <c r="R15" s="196">
        <v>5.01</v>
      </c>
      <c r="S15" s="196">
        <v>3.94</v>
      </c>
      <c r="T15" s="196">
        <v>0</v>
      </c>
      <c r="U15" s="196">
        <v>13.1</v>
      </c>
      <c r="V15" s="196">
        <v>4.6100000000000003</v>
      </c>
      <c r="W15" s="196">
        <v>5</v>
      </c>
      <c r="X15" s="196">
        <v>21.14</v>
      </c>
      <c r="Y15" s="196">
        <v>0</v>
      </c>
      <c r="Z15" s="196">
        <v>38.03</v>
      </c>
      <c r="AA15" s="196">
        <v>13.53</v>
      </c>
      <c r="AB15" s="196">
        <v>0</v>
      </c>
      <c r="AC15" s="196">
        <v>1.55</v>
      </c>
      <c r="AD15" s="196">
        <v>6.82</v>
      </c>
      <c r="AE15" s="196">
        <v>0</v>
      </c>
      <c r="AF15" s="196">
        <v>0</v>
      </c>
      <c r="AG15" s="196">
        <v>42.59</v>
      </c>
      <c r="AH15" s="196">
        <v>0</v>
      </c>
      <c r="AI15" s="196">
        <v>12.05</v>
      </c>
      <c r="AJ15" s="196">
        <v>0</v>
      </c>
      <c r="AK15" s="196">
        <v>9.01</v>
      </c>
      <c r="AL15" s="196">
        <v>0</v>
      </c>
      <c r="AM15" s="196">
        <v>0</v>
      </c>
      <c r="AN15" s="196">
        <v>0</v>
      </c>
      <c r="AO15" s="196">
        <v>231.75</v>
      </c>
      <c r="AP15" s="196">
        <v>0</v>
      </c>
      <c r="AQ15" s="196">
        <v>0</v>
      </c>
      <c r="AR15" s="196">
        <v>2.5299999999999998</v>
      </c>
      <c r="AS15" s="196">
        <v>13.82</v>
      </c>
      <c r="AT15" s="196">
        <v>23.38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5.07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87.33</v>
      </c>
      <c r="L16" s="196">
        <v>24.28</v>
      </c>
      <c r="M16" s="196">
        <v>0</v>
      </c>
      <c r="N16" s="196">
        <v>1.2</v>
      </c>
      <c r="O16" s="196">
        <v>2</v>
      </c>
      <c r="P16" s="196">
        <v>2.46</v>
      </c>
      <c r="Q16" s="196">
        <v>0</v>
      </c>
      <c r="R16" s="196">
        <v>5.01</v>
      </c>
      <c r="S16" s="196">
        <v>3.94</v>
      </c>
      <c r="T16" s="196">
        <v>0</v>
      </c>
      <c r="U16" s="196">
        <v>13.1</v>
      </c>
      <c r="V16" s="196">
        <v>4.6100000000000003</v>
      </c>
      <c r="W16" s="196">
        <v>5</v>
      </c>
      <c r="X16" s="196">
        <v>21.14</v>
      </c>
      <c r="Y16" s="196">
        <v>0</v>
      </c>
      <c r="Z16" s="196">
        <v>38.03</v>
      </c>
      <c r="AA16" s="196">
        <v>13.53</v>
      </c>
      <c r="AB16" s="196">
        <v>0</v>
      </c>
      <c r="AC16" s="196">
        <v>1.55</v>
      </c>
      <c r="AD16" s="196">
        <v>6.82</v>
      </c>
      <c r="AE16" s="196">
        <v>0</v>
      </c>
      <c r="AF16" s="196">
        <v>0</v>
      </c>
      <c r="AG16" s="196">
        <v>42.59</v>
      </c>
      <c r="AH16" s="196">
        <v>0</v>
      </c>
      <c r="AI16" s="196">
        <v>12.05</v>
      </c>
      <c r="AJ16" s="196">
        <v>0</v>
      </c>
      <c r="AK16" s="196">
        <v>9.01</v>
      </c>
      <c r="AL16" s="196">
        <v>0</v>
      </c>
      <c r="AM16" s="196">
        <v>0</v>
      </c>
      <c r="AN16" s="196">
        <v>0</v>
      </c>
      <c r="AO16" s="196">
        <v>231.75</v>
      </c>
      <c r="AP16" s="196">
        <v>0</v>
      </c>
      <c r="AQ16" s="196">
        <v>0</v>
      </c>
      <c r="AR16" s="196">
        <v>2.5299999999999998</v>
      </c>
      <c r="AS16" s="196">
        <v>13.82</v>
      </c>
      <c r="AT16" s="196">
        <v>23.38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5.07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87.33</v>
      </c>
      <c r="L17" s="196">
        <v>24.28</v>
      </c>
      <c r="M17" s="196">
        <v>0</v>
      </c>
      <c r="N17" s="196">
        <v>1.2</v>
      </c>
      <c r="O17" s="196">
        <v>2</v>
      </c>
      <c r="P17" s="196">
        <v>2.46</v>
      </c>
      <c r="Q17" s="196">
        <v>0</v>
      </c>
      <c r="R17" s="196">
        <v>5.01</v>
      </c>
      <c r="S17" s="196">
        <v>3.94</v>
      </c>
      <c r="T17" s="196">
        <v>0</v>
      </c>
      <c r="U17" s="196">
        <v>13.1</v>
      </c>
      <c r="V17" s="196">
        <v>4.6100000000000003</v>
      </c>
      <c r="W17" s="196">
        <v>5</v>
      </c>
      <c r="X17" s="196">
        <v>21.14</v>
      </c>
      <c r="Y17" s="196">
        <v>0</v>
      </c>
      <c r="Z17" s="196">
        <v>38.03</v>
      </c>
      <c r="AA17" s="196">
        <v>13.71</v>
      </c>
      <c r="AB17" s="196">
        <v>0</v>
      </c>
      <c r="AC17" s="196">
        <v>1.55</v>
      </c>
      <c r="AD17" s="196">
        <v>6.82</v>
      </c>
      <c r="AE17" s="196">
        <v>0</v>
      </c>
      <c r="AF17" s="196">
        <v>0</v>
      </c>
      <c r="AG17" s="196">
        <v>42.59</v>
      </c>
      <c r="AH17" s="196">
        <v>0</v>
      </c>
      <c r="AI17" s="196">
        <v>12.05</v>
      </c>
      <c r="AJ17" s="196">
        <v>0</v>
      </c>
      <c r="AK17" s="196">
        <v>9.01</v>
      </c>
      <c r="AL17" s="196">
        <v>0</v>
      </c>
      <c r="AM17" s="196">
        <v>0</v>
      </c>
      <c r="AN17" s="196">
        <v>0</v>
      </c>
      <c r="AO17" s="196">
        <v>231.75</v>
      </c>
      <c r="AP17" s="196">
        <v>0</v>
      </c>
      <c r="AQ17" s="196">
        <v>0</v>
      </c>
      <c r="AR17" s="196">
        <v>2.5299999999999998</v>
      </c>
      <c r="AS17" s="196">
        <v>13.82</v>
      </c>
      <c r="AT17" s="196">
        <v>23.38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5.07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87.33</v>
      </c>
      <c r="L18" s="196">
        <v>24.28</v>
      </c>
      <c r="M18" s="196">
        <v>0</v>
      </c>
      <c r="N18" s="196">
        <v>1.2</v>
      </c>
      <c r="O18" s="196">
        <v>2</v>
      </c>
      <c r="P18" s="196">
        <v>2.46</v>
      </c>
      <c r="Q18" s="196">
        <v>0</v>
      </c>
      <c r="R18" s="196">
        <v>5.01</v>
      </c>
      <c r="S18" s="196">
        <v>3.94</v>
      </c>
      <c r="T18" s="196">
        <v>0</v>
      </c>
      <c r="U18" s="196">
        <v>13.1</v>
      </c>
      <c r="V18" s="196">
        <v>4.6100000000000003</v>
      </c>
      <c r="W18" s="196">
        <v>5</v>
      </c>
      <c r="X18" s="196">
        <v>21.14</v>
      </c>
      <c r="Y18" s="196">
        <v>0</v>
      </c>
      <c r="Z18" s="196">
        <v>38.03</v>
      </c>
      <c r="AA18" s="196">
        <v>13.71</v>
      </c>
      <c r="AB18" s="196">
        <v>0</v>
      </c>
      <c r="AC18" s="196">
        <v>1.55</v>
      </c>
      <c r="AD18" s="196">
        <v>6.82</v>
      </c>
      <c r="AE18" s="196">
        <v>0</v>
      </c>
      <c r="AF18" s="196">
        <v>0</v>
      </c>
      <c r="AG18" s="196">
        <v>42.59</v>
      </c>
      <c r="AH18" s="196">
        <v>0</v>
      </c>
      <c r="AI18" s="196">
        <v>12.05</v>
      </c>
      <c r="AJ18" s="196">
        <v>0</v>
      </c>
      <c r="AK18" s="196">
        <v>9.01</v>
      </c>
      <c r="AL18" s="196">
        <v>0</v>
      </c>
      <c r="AM18" s="196">
        <v>0</v>
      </c>
      <c r="AN18" s="196">
        <v>0</v>
      </c>
      <c r="AO18" s="196">
        <v>231.75</v>
      </c>
      <c r="AP18" s="196">
        <v>0</v>
      </c>
      <c r="AQ18" s="196">
        <v>0</v>
      </c>
      <c r="AR18" s="196">
        <v>2.5299999999999998</v>
      </c>
      <c r="AS18" s="196">
        <v>13.82</v>
      </c>
      <c r="AT18" s="196">
        <v>23.38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5.07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87.33</v>
      </c>
      <c r="L19" s="196">
        <v>24.28</v>
      </c>
      <c r="M19" s="196">
        <v>0</v>
      </c>
      <c r="N19" s="196">
        <v>1.2</v>
      </c>
      <c r="O19" s="196">
        <v>2</v>
      </c>
      <c r="P19" s="196">
        <v>2.46</v>
      </c>
      <c r="Q19" s="196">
        <v>0</v>
      </c>
      <c r="R19" s="196">
        <v>5.01</v>
      </c>
      <c r="S19" s="196">
        <v>3.94</v>
      </c>
      <c r="T19" s="196">
        <v>0</v>
      </c>
      <c r="U19" s="196">
        <v>13.1</v>
      </c>
      <c r="V19" s="196">
        <v>4.6100000000000003</v>
      </c>
      <c r="W19" s="196">
        <v>5</v>
      </c>
      <c r="X19" s="196">
        <v>21.14</v>
      </c>
      <c r="Y19" s="196">
        <v>0</v>
      </c>
      <c r="Z19" s="196">
        <v>38.03</v>
      </c>
      <c r="AA19" s="196">
        <v>13.71</v>
      </c>
      <c r="AB19" s="196">
        <v>0</v>
      </c>
      <c r="AC19" s="196">
        <v>1.25</v>
      </c>
      <c r="AD19" s="196">
        <v>6.82</v>
      </c>
      <c r="AE19" s="196">
        <v>0</v>
      </c>
      <c r="AF19" s="196">
        <v>0</v>
      </c>
      <c r="AG19" s="196">
        <v>42.59</v>
      </c>
      <c r="AH19" s="196">
        <v>0</v>
      </c>
      <c r="AI19" s="196">
        <v>12.05</v>
      </c>
      <c r="AJ19" s="196">
        <v>0</v>
      </c>
      <c r="AK19" s="196">
        <v>9.01</v>
      </c>
      <c r="AL19" s="196">
        <v>0</v>
      </c>
      <c r="AM19" s="196">
        <v>0</v>
      </c>
      <c r="AN19" s="196">
        <v>0</v>
      </c>
      <c r="AO19" s="196">
        <v>231.75</v>
      </c>
      <c r="AP19" s="196">
        <v>0</v>
      </c>
      <c r="AQ19" s="196">
        <v>0</v>
      </c>
      <c r="AR19" s="196">
        <v>2.5299999999999998</v>
      </c>
      <c r="AS19" s="196">
        <v>13.82</v>
      </c>
      <c r="AT19" s="196">
        <v>23.38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5.07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87.33</v>
      </c>
      <c r="L20" s="196">
        <v>24.28</v>
      </c>
      <c r="M20" s="196">
        <v>0</v>
      </c>
      <c r="N20" s="196">
        <v>1.2</v>
      </c>
      <c r="O20" s="196">
        <v>2</v>
      </c>
      <c r="P20" s="196">
        <v>2.46</v>
      </c>
      <c r="Q20" s="196">
        <v>0</v>
      </c>
      <c r="R20" s="196">
        <v>5.01</v>
      </c>
      <c r="S20" s="196">
        <v>3.94</v>
      </c>
      <c r="T20" s="196">
        <v>0</v>
      </c>
      <c r="U20" s="196">
        <v>13.1</v>
      </c>
      <c r="V20" s="196">
        <v>4.6100000000000003</v>
      </c>
      <c r="W20" s="196">
        <v>5</v>
      </c>
      <c r="X20" s="196">
        <v>21.14</v>
      </c>
      <c r="Y20" s="196">
        <v>0</v>
      </c>
      <c r="Z20" s="196">
        <v>38.03</v>
      </c>
      <c r="AA20" s="196">
        <v>13.71</v>
      </c>
      <c r="AB20" s="196">
        <v>0</v>
      </c>
      <c r="AC20" s="196">
        <v>1.25</v>
      </c>
      <c r="AD20" s="196">
        <v>6.82</v>
      </c>
      <c r="AE20" s="196">
        <v>0</v>
      </c>
      <c r="AF20" s="196">
        <v>0</v>
      </c>
      <c r="AG20" s="196">
        <v>42.59</v>
      </c>
      <c r="AH20" s="196">
        <v>0</v>
      </c>
      <c r="AI20" s="196">
        <v>12.05</v>
      </c>
      <c r="AJ20" s="196">
        <v>0</v>
      </c>
      <c r="AK20" s="196">
        <v>9.01</v>
      </c>
      <c r="AL20" s="196">
        <v>0</v>
      </c>
      <c r="AM20" s="196">
        <v>0</v>
      </c>
      <c r="AN20" s="196">
        <v>0</v>
      </c>
      <c r="AO20" s="196">
        <v>231.75</v>
      </c>
      <c r="AP20" s="196">
        <v>0</v>
      </c>
      <c r="AQ20" s="196">
        <v>0</v>
      </c>
      <c r="AR20" s="196">
        <v>2.5299999999999998</v>
      </c>
      <c r="AS20" s="196">
        <v>13.82</v>
      </c>
      <c r="AT20" s="196">
        <v>23.38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5.07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87.33</v>
      </c>
      <c r="L21" s="196">
        <v>24.28</v>
      </c>
      <c r="M21" s="196">
        <v>0</v>
      </c>
      <c r="N21" s="196">
        <v>1.2</v>
      </c>
      <c r="O21" s="196">
        <v>2</v>
      </c>
      <c r="P21" s="196">
        <v>2.4700000000000002</v>
      </c>
      <c r="Q21" s="196">
        <v>0</v>
      </c>
      <c r="R21" s="196">
        <v>5.01</v>
      </c>
      <c r="S21" s="196">
        <v>3.94</v>
      </c>
      <c r="T21" s="196">
        <v>0</v>
      </c>
      <c r="U21" s="196">
        <v>13.1</v>
      </c>
      <c r="V21" s="196">
        <v>4.6100000000000003</v>
      </c>
      <c r="W21" s="196">
        <v>5</v>
      </c>
      <c r="X21" s="196">
        <v>21.14</v>
      </c>
      <c r="Y21" s="196">
        <v>0</v>
      </c>
      <c r="Z21" s="196">
        <v>38.03</v>
      </c>
      <c r="AA21" s="196">
        <v>13.71</v>
      </c>
      <c r="AB21" s="196">
        <v>0</v>
      </c>
      <c r="AC21" s="196">
        <v>1.25</v>
      </c>
      <c r="AD21" s="196">
        <v>6.82</v>
      </c>
      <c r="AE21" s="196">
        <v>0</v>
      </c>
      <c r="AF21" s="196">
        <v>0</v>
      </c>
      <c r="AG21" s="196">
        <v>42.59</v>
      </c>
      <c r="AH21" s="196">
        <v>0</v>
      </c>
      <c r="AI21" s="196">
        <v>12.05</v>
      </c>
      <c r="AJ21" s="196">
        <v>0</v>
      </c>
      <c r="AK21" s="196">
        <v>9.01</v>
      </c>
      <c r="AL21" s="196">
        <v>0</v>
      </c>
      <c r="AM21" s="196">
        <v>0</v>
      </c>
      <c r="AN21" s="196">
        <v>0</v>
      </c>
      <c r="AO21" s="196">
        <v>231.75</v>
      </c>
      <c r="AP21" s="196">
        <v>0</v>
      </c>
      <c r="AQ21" s="196">
        <v>0</v>
      </c>
      <c r="AR21" s="196">
        <v>2.5299999999999998</v>
      </c>
      <c r="AS21" s="196">
        <v>13.82</v>
      </c>
      <c r="AT21" s="196">
        <v>23.38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5.07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87.33</v>
      </c>
      <c r="L22" s="196">
        <v>24.28</v>
      </c>
      <c r="M22" s="196">
        <v>0</v>
      </c>
      <c r="N22" s="196">
        <v>1.2</v>
      </c>
      <c r="O22" s="196">
        <v>2</v>
      </c>
      <c r="P22" s="196">
        <v>2.4700000000000002</v>
      </c>
      <c r="Q22" s="196">
        <v>0</v>
      </c>
      <c r="R22" s="196">
        <v>5.01</v>
      </c>
      <c r="S22" s="196">
        <v>3.94</v>
      </c>
      <c r="T22" s="196">
        <v>0</v>
      </c>
      <c r="U22" s="196">
        <v>13.1</v>
      </c>
      <c r="V22" s="196">
        <v>4.6100000000000003</v>
      </c>
      <c r="W22" s="196">
        <v>5</v>
      </c>
      <c r="X22" s="196">
        <v>21.14</v>
      </c>
      <c r="Y22" s="196">
        <v>0</v>
      </c>
      <c r="Z22" s="196">
        <v>38.03</v>
      </c>
      <c r="AA22" s="196">
        <v>13.71</v>
      </c>
      <c r="AB22" s="196">
        <v>0</v>
      </c>
      <c r="AC22" s="196">
        <v>1.25</v>
      </c>
      <c r="AD22" s="196">
        <v>6.82</v>
      </c>
      <c r="AE22" s="196">
        <v>0</v>
      </c>
      <c r="AF22" s="196">
        <v>0</v>
      </c>
      <c r="AG22" s="196">
        <v>42.59</v>
      </c>
      <c r="AH22" s="196">
        <v>0</v>
      </c>
      <c r="AI22" s="196">
        <v>12.05</v>
      </c>
      <c r="AJ22" s="196">
        <v>0</v>
      </c>
      <c r="AK22" s="196">
        <v>9.01</v>
      </c>
      <c r="AL22" s="196">
        <v>0</v>
      </c>
      <c r="AM22" s="196">
        <v>0</v>
      </c>
      <c r="AN22" s="196">
        <v>0</v>
      </c>
      <c r="AO22" s="196">
        <v>231.75</v>
      </c>
      <c r="AP22" s="196">
        <v>0</v>
      </c>
      <c r="AQ22" s="196">
        <v>0</v>
      </c>
      <c r="AR22" s="196">
        <v>2.5299999999999998</v>
      </c>
      <c r="AS22" s="196">
        <v>13.82</v>
      </c>
      <c r="AT22" s="196">
        <v>23.38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5.07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87.33</v>
      </c>
      <c r="L23" s="196">
        <v>24.28</v>
      </c>
      <c r="M23" s="196">
        <v>0</v>
      </c>
      <c r="N23" s="196">
        <v>1.2</v>
      </c>
      <c r="O23" s="196">
        <v>2</v>
      </c>
      <c r="P23" s="196">
        <v>2.4700000000000002</v>
      </c>
      <c r="Q23" s="196">
        <v>0</v>
      </c>
      <c r="R23" s="196">
        <v>5.01</v>
      </c>
      <c r="S23" s="196">
        <v>3.94</v>
      </c>
      <c r="T23" s="196">
        <v>0</v>
      </c>
      <c r="U23" s="196">
        <v>13.1</v>
      </c>
      <c r="V23" s="196">
        <v>4.6100000000000003</v>
      </c>
      <c r="W23" s="196">
        <v>5.78</v>
      </c>
      <c r="X23" s="196">
        <v>26.14</v>
      </c>
      <c r="Y23" s="196">
        <v>0</v>
      </c>
      <c r="Z23" s="196">
        <v>40.29</v>
      </c>
      <c r="AA23" s="196">
        <v>13.71</v>
      </c>
      <c r="AB23" s="196">
        <v>0</v>
      </c>
      <c r="AC23" s="196">
        <v>1.25</v>
      </c>
      <c r="AD23" s="196">
        <v>6.82</v>
      </c>
      <c r="AE23" s="196">
        <v>0</v>
      </c>
      <c r="AF23" s="196">
        <v>0</v>
      </c>
      <c r="AG23" s="196">
        <v>42.59</v>
      </c>
      <c r="AH23" s="196">
        <v>0</v>
      </c>
      <c r="AI23" s="196">
        <v>12.05</v>
      </c>
      <c r="AJ23" s="196">
        <v>0</v>
      </c>
      <c r="AK23" s="196">
        <v>9.01</v>
      </c>
      <c r="AL23" s="196">
        <v>0</v>
      </c>
      <c r="AM23" s="196">
        <v>0</v>
      </c>
      <c r="AN23" s="196">
        <v>0</v>
      </c>
      <c r="AO23" s="196">
        <v>231.75</v>
      </c>
      <c r="AP23" s="196">
        <v>0</v>
      </c>
      <c r="AQ23" s="196">
        <v>0</v>
      </c>
      <c r="AR23" s="196">
        <v>2.5299999999999998</v>
      </c>
      <c r="AS23" s="196">
        <v>13.82</v>
      </c>
      <c r="AT23" s="196">
        <v>23.38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5.07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87.33</v>
      </c>
      <c r="L24" s="196">
        <v>24.28</v>
      </c>
      <c r="M24" s="196">
        <v>0</v>
      </c>
      <c r="N24" s="196">
        <v>1.2</v>
      </c>
      <c r="O24" s="196">
        <v>2</v>
      </c>
      <c r="P24" s="196">
        <v>2.4700000000000002</v>
      </c>
      <c r="Q24" s="196">
        <v>0</v>
      </c>
      <c r="R24" s="196">
        <v>5.01</v>
      </c>
      <c r="S24" s="196">
        <v>3.94</v>
      </c>
      <c r="T24" s="196">
        <v>0</v>
      </c>
      <c r="U24" s="196">
        <v>13.1</v>
      </c>
      <c r="V24" s="196">
        <v>4.6100000000000003</v>
      </c>
      <c r="W24" s="196">
        <v>5</v>
      </c>
      <c r="X24" s="196">
        <v>21.14</v>
      </c>
      <c r="Y24" s="196">
        <v>0</v>
      </c>
      <c r="Z24" s="196">
        <v>38.03</v>
      </c>
      <c r="AA24" s="196">
        <v>13.71</v>
      </c>
      <c r="AB24" s="196">
        <v>0</v>
      </c>
      <c r="AC24" s="196">
        <v>1.25</v>
      </c>
      <c r="AD24" s="196">
        <v>6.82</v>
      </c>
      <c r="AE24" s="196">
        <v>0</v>
      </c>
      <c r="AF24" s="196">
        <v>0</v>
      </c>
      <c r="AG24" s="196">
        <v>42.59</v>
      </c>
      <c r="AH24" s="196">
        <v>0</v>
      </c>
      <c r="AI24" s="196">
        <v>12.05</v>
      </c>
      <c r="AJ24" s="196">
        <v>0</v>
      </c>
      <c r="AK24" s="196">
        <v>9.01</v>
      </c>
      <c r="AL24" s="196">
        <v>0</v>
      </c>
      <c r="AM24" s="196">
        <v>0</v>
      </c>
      <c r="AN24" s="196">
        <v>0</v>
      </c>
      <c r="AO24" s="196">
        <v>231.75</v>
      </c>
      <c r="AP24" s="196">
        <v>0</v>
      </c>
      <c r="AQ24" s="196">
        <v>0</v>
      </c>
      <c r="AR24" s="196">
        <v>2.5299999999999998</v>
      </c>
      <c r="AS24" s="196">
        <v>13.82</v>
      </c>
      <c r="AT24" s="196">
        <v>23.38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5.07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87.33</v>
      </c>
      <c r="L25" s="196">
        <v>24.28</v>
      </c>
      <c r="M25" s="196">
        <v>0</v>
      </c>
      <c r="N25" s="196">
        <v>1.2</v>
      </c>
      <c r="O25" s="196">
        <v>2</v>
      </c>
      <c r="P25" s="196">
        <v>2.4700000000000002</v>
      </c>
      <c r="Q25" s="196">
        <v>0</v>
      </c>
      <c r="R25" s="196">
        <v>5.01</v>
      </c>
      <c r="S25" s="196">
        <v>3.94</v>
      </c>
      <c r="T25" s="196">
        <v>0</v>
      </c>
      <c r="U25" s="196">
        <v>13.1</v>
      </c>
      <c r="V25" s="196">
        <v>4.6100000000000003</v>
      </c>
      <c r="W25" s="196">
        <v>5</v>
      </c>
      <c r="X25" s="196">
        <v>21.14</v>
      </c>
      <c r="Y25" s="196">
        <v>0</v>
      </c>
      <c r="Z25" s="196">
        <v>38.03</v>
      </c>
      <c r="AA25" s="196">
        <v>13.71</v>
      </c>
      <c r="AB25" s="196">
        <v>0</v>
      </c>
      <c r="AC25" s="196">
        <v>1.25</v>
      </c>
      <c r="AD25" s="196">
        <v>6.82</v>
      </c>
      <c r="AE25" s="196">
        <v>0</v>
      </c>
      <c r="AF25" s="196">
        <v>0</v>
      </c>
      <c r="AG25" s="196">
        <v>42.59</v>
      </c>
      <c r="AH25" s="196">
        <v>0</v>
      </c>
      <c r="AI25" s="196">
        <v>12.05</v>
      </c>
      <c r="AJ25" s="196">
        <v>0</v>
      </c>
      <c r="AK25" s="196">
        <v>9.01</v>
      </c>
      <c r="AL25" s="196">
        <v>0</v>
      </c>
      <c r="AM25" s="196">
        <v>0</v>
      </c>
      <c r="AN25" s="196">
        <v>0</v>
      </c>
      <c r="AO25" s="196">
        <v>231.75</v>
      </c>
      <c r="AP25" s="196">
        <v>0</v>
      </c>
      <c r="AQ25" s="196">
        <v>0</v>
      </c>
      <c r="AR25" s="196">
        <v>2.5299999999999998</v>
      </c>
      <c r="AS25" s="196">
        <v>13.82</v>
      </c>
      <c r="AT25" s="196">
        <v>23.38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5.07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87.33</v>
      </c>
      <c r="L26" s="196">
        <v>24.28</v>
      </c>
      <c r="M26" s="196">
        <v>0</v>
      </c>
      <c r="N26" s="196">
        <v>1.2</v>
      </c>
      <c r="O26" s="196">
        <v>2</v>
      </c>
      <c r="P26" s="196">
        <v>2.4700000000000002</v>
      </c>
      <c r="Q26" s="196">
        <v>0</v>
      </c>
      <c r="R26" s="196">
        <v>5.01</v>
      </c>
      <c r="S26" s="196">
        <v>3.94</v>
      </c>
      <c r="T26" s="196">
        <v>0</v>
      </c>
      <c r="U26" s="196">
        <v>13.1</v>
      </c>
      <c r="V26" s="196">
        <v>4.6100000000000003</v>
      </c>
      <c r="W26" s="196">
        <v>0.35</v>
      </c>
      <c r="X26" s="196">
        <v>1.48</v>
      </c>
      <c r="Y26" s="196">
        <v>0</v>
      </c>
      <c r="Z26" s="196">
        <v>28.42</v>
      </c>
      <c r="AA26" s="196">
        <v>13.71</v>
      </c>
      <c r="AB26" s="196">
        <v>0</v>
      </c>
      <c r="AC26" s="196">
        <v>1.25</v>
      </c>
      <c r="AD26" s="196">
        <v>6.82</v>
      </c>
      <c r="AE26" s="196">
        <v>0</v>
      </c>
      <c r="AF26" s="196">
        <v>0</v>
      </c>
      <c r="AG26" s="196">
        <v>42.59</v>
      </c>
      <c r="AH26" s="196">
        <v>0</v>
      </c>
      <c r="AI26" s="196">
        <v>12.05</v>
      </c>
      <c r="AJ26" s="196">
        <v>0</v>
      </c>
      <c r="AK26" s="196">
        <v>9.01</v>
      </c>
      <c r="AL26" s="196">
        <v>0</v>
      </c>
      <c r="AM26" s="196">
        <v>0</v>
      </c>
      <c r="AN26" s="196">
        <v>0</v>
      </c>
      <c r="AO26" s="196">
        <v>231.75</v>
      </c>
      <c r="AP26" s="196">
        <v>0</v>
      </c>
      <c r="AQ26" s="196">
        <v>0</v>
      </c>
      <c r="AR26" s="196">
        <v>2.5299999999999998</v>
      </c>
      <c r="AS26" s="196">
        <v>13.82</v>
      </c>
      <c r="AT26" s="196">
        <v>23.38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4.8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87.33</v>
      </c>
      <c r="L27" s="196">
        <v>24.28</v>
      </c>
      <c r="M27" s="196">
        <v>0</v>
      </c>
      <c r="N27" s="196">
        <v>1.2</v>
      </c>
      <c r="O27" s="196">
        <v>2</v>
      </c>
      <c r="P27" s="196">
        <v>2.4700000000000002</v>
      </c>
      <c r="Q27" s="196">
        <v>0</v>
      </c>
      <c r="R27" s="196">
        <v>5.56</v>
      </c>
      <c r="S27" s="196">
        <v>3.94</v>
      </c>
      <c r="T27" s="196">
        <v>0</v>
      </c>
      <c r="U27" s="196">
        <v>13.1</v>
      </c>
      <c r="V27" s="196">
        <v>4.6100000000000003</v>
      </c>
      <c r="W27" s="196">
        <v>0.35</v>
      </c>
      <c r="X27" s="196">
        <v>1.49</v>
      </c>
      <c r="Y27" s="196">
        <v>0</v>
      </c>
      <c r="Z27" s="196">
        <v>11.42</v>
      </c>
      <c r="AA27" s="196">
        <v>13.71</v>
      </c>
      <c r="AB27" s="196">
        <v>0</v>
      </c>
      <c r="AC27" s="196">
        <v>1.25</v>
      </c>
      <c r="AD27" s="196">
        <v>6.82</v>
      </c>
      <c r="AE27" s="196">
        <v>0</v>
      </c>
      <c r="AF27" s="196">
        <v>0</v>
      </c>
      <c r="AG27" s="196">
        <v>42.59</v>
      </c>
      <c r="AH27" s="196">
        <v>0</v>
      </c>
      <c r="AI27" s="196">
        <v>12.05</v>
      </c>
      <c r="AJ27" s="196">
        <v>0</v>
      </c>
      <c r="AK27" s="196">
        <v>10.039999999999999</v>
      </c>
      <c r="AL27" s="196">
        <v>0</v>
      </c>
      <c r="AM27" s="196">
        <v>0</v>
      </c>
      <c r="AN27" s="196">
        <v>0</v>
      </c>
      <c r="AO27" s="196">
        <v>231.75</v>
      </c>
      <c r="AP27" s="196">
        <v>0</v>
      </c>
      <c r="AQ27" s="196">
        <v>0</v>
      </c>
      <c r="AR27" s="196">
        <v>2.4</v>
      </c>
      <c r="AS27" s="196">
        <v>13.82</v>
      </c>
      <c r="AT27" s="196">
        <v>23.25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4.8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87.33</v>
      </c>
      <c r="L28" s="196">
        <v>24.28</v>
      </c>
      <c r="M28" s="196">
        <v>0</v>
      </c>
      <c r="N28" s="196">
        <v>1.2</v>
      </c>
      <c r="O28" s="196">
        <v>2</v>
      </c>
      <c r="P28" s="196">
        <v>2.4700000000000002</v>
      </c>
      <c r="Q28" s="196">
        <v>0</v>
      </c>
      <c r="R28" s="196">
        <v>5.01</v>
      </c>
      <c r="S28" s="196">
        <v>3.94</v>
      </c>
      <c r="T28" s="196">
        <v>0</v>
      </c>
      <c r="U28" s="196">
        <v>13.1</v>
      </c>
      <c r="V28" s="196">
        <v>0.18</v>
      </c>
      <c r="W28" s="196">
        <v>0.35</v>
      </c>
      <c r="X28" s="196">
        <v>1.49</v>
      </c>
      <c r="Y28" s="196">
        <v>0</v>
      </c>
      <c r="Z28" s="196">
        <v>2.8</v>
      </c>
      <c r="AA28" s="196">
        <v>13.71</v>
      </c>
      <c r="AB28" s="196">
        <v>0</v>
      </c>
      <c r="AC28" s="196">
        <v>1.25</v>
      </c>
      <c r="AD28" s="196">
        <v>6.82</v>
      </c>
      <c r="AE28" s="196">
        <v>0</v>
      </c>
      <c r="AF28" s="196">
        <v>0</v>
      </c>
      <c r="AG28" s="196">
        <v>42.59</v>
      </c>
      <c r="AH28" s="196">
        <v>0</v>
      </c>
      <c r="AI28" s="196">
        <v>12.05</v>
      </c>
      <c r="AJ28" s="196">
        <v>0</v>
      </c>
      <c r="AK28" s="196">
        <v>10.039999999999999</v>
      </c>
      <c r="AL28" s="196">
        <v>0</v>
      </c>
      <c r="AM28" s="196">
        <v>0</v>
      </c>
      <c r="AN28" s="196">
        <v>0</v>
      </c>
      <c r="AO28" s="196">
        <v>231.75</v>
      </c>
      <c r="AP28" s="196">
        <v>0</v>
      </c>
      <c r="AQ28" s="196">
        <v>0</v>
      </c>
      <c r="AR28" s="196">
        <v>2.4</v>
      </c>
      <c r="AS28" s="196">
        <v>13.82</v>
      </c>
      <c r="AT28" s="196">
        <v>23.25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4.8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87.33</v>
      </c>
      <c r="L29" s="196">
        <v>24.28</v>
      </c>
      <c r="M29" s="196">
        <v>0</v>
      </c>
      <c r="N29" s="196">
        <v>1.2</v>
      </c>
      <c r="O29" s="196">
        <v>2</v>
      </c>
      <c r="P29" s="196">
        <v>2.4700000000000002</v>
      </c>
      <c r="Q29" s="196">
        <v>0</v>
      </c>
      <c r="R29" s="196">
        <v>0.84</v>
      </c>
      <c r="S29" s="196">
        <v>3.82</v>
      </c>
      <c r="T29" s="196">
        <v>0</v>
      </c>
      <c r="U29" s="196">
        <v>13.1</v>
      </c>
      <c r="V29" s="196">
        <v>0.18</v>
      </c>
      <c r="W29" s="196">
        <v>0.35</v>
      </c>
      <c r="X29" s="196">
        <v>1.49</v>
      </c>
      <c r="Y29" s="196">
        <v>0</v>
      </c>
      <c r="Z29" s="196">
        <v>2.8</v>
      </c>
      <c r="AA29" s="196">
        <v>0.91</v>
      </c>
      <c r="AB29" s="196">
        <v>0</v>
      </c>
      <c r="AC29" s="196">
        <v>1.25</v>
      </c>
      <c r="AD29" s="196">
        <v>6.82</v>
      </c>
      <c r="AE29" s="196">
        <v>0</v>
      </c>
      <c r="AF29" s="196">
        <v>0</v>
      </c>
      <c r="AG29" s="196">
        <v>42.59</v>
      </c>
      <c r="AH29" s="196">
        <v>0</v>
      </c>
      <c r="AI29" s="196">
        <v>12.05</v>
      </c>
      <c r="AJ29" s="196">
        <v>0</v>
      </c>
      <c r="AK29" s="196">
        <v>10.039999999999999</v>
      </c>
      <c r="AL29" s="196">
        <v>0</v>
      </c>
      <c r="AM29" s="196">
        <v>0</v>
      </c>
      <c r="AN29" s="196">
        <v>0</v>
      </c>
      <c r="AO29" s="196">
        <v>231.75</v>
      </c>
      <c r="AP29" s="196">
        <v>0</v>
      </c>
      <c r="AQ29" s="196">
        <v>0</v>
      </c>
      <c r="AR29" s="196">
        <v>2.4</v>
      </c>
      <c r="AS29" s="196">
        <v>13.79</v>
      </c>
      <c r="AT29" s="196">
        <v>23.25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4.8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87.33</v>
      </c>
      <c r="L30" s="196">
        <v>1.72</v>
      </c>
      <c r="M30" s="196">
        <v>0</v>
      </c>
      <c r="N30" s="196">
        <v>1.2</v>
      </c>
      <c r="O30" s="196">
        <v>2</v>
      </c>
      <c r="P30" s="196">
        <v>2.4700000000000002</v>
      </c>
      <c r="Q30" s="196">
        <v>0</v>
      </c>
      <c r="R30" s="196">
        <v>0.84</v>
      </c>
      <c r="S30" s="196">
        <v>3.82</v>
      </c>
      <c r="T30" s="196">
        <v>0</v>
      </c>
      <c r="U30" s="196">
        <v>13.1</v>
      </c>
      <c r="V30" s="196">
        <v>0.18</v>
      </c>
      <c r="W30" s="196">
        <v>0.35</v>
      </c>
      <c r="X30" s="196">
        <v>1.49</v>
      </c>
      <c r="Y30" s="196">
        <v>0</v>
      </c>
      <c r="Z30" s="196">
        <v>2.8</v>
      </c>
      <c r="AA30" s="196">
        <v>0.91</v>
      </c>
      <c r="AB30" s="196">
        <v>0</v>
      </c>
      <c r="AC30" s="196">
        <v>1.25</v>
      </c>
      <c r="AD30" s="196">
        <v>6.82</v>
      </c>
      <c r="AE30" s="196">
        <v>0</v>
      </c>
      <c r="AF30" s="196">
        <v>0</v>
      </c>
      <c r="AG30" s="196">
        <v>42.59</v>
      </c>
      <c r="AH30" s="196">
        <v>0</v>
      </c>
      <c r="AI30" s="196">
        <v>12.05</v>
      </c>
      <c r="AJ30" s="196">
        <v>0</v>
      </c>
      <c r="AK30" s="196">
        <v>10.039999999999999</v>
      </c>
      <c r="AL30" s="196">
        <v>0</v>
      </c>
      <c r="AM30" s="196">
        <v>0</v>
      </c>
      <c r="AN30" s="196">
        <v>0</v>
      </c>
      <c r="AO30" s="196">
        <v>231.75</v>
      </c>
      <c r="AP30" s="196">
        <v>0</v>
      </c>
      <c r="AQ30" s="196">
        <v>0</v>
      </c>
      <c r="AR30" s="196">
        <v>2.4</v>
      </c>
      <c r="AS30" s="196">
        <v>13.79</v>
      </c>
      <c r="AT30" s="196">
        <v>23.25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4.8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87.33</v>
      </c>
      <c r="L31" s="196">
        <v>1.72</v>
      </c>
      <c r="M31" s="196">
        <v>0</v>
      </c>
      <c r="N31" s="196">
        <v>1.2</v>
      </c>
      <c r="O31" s="196">
        <v>2</v>
      </c>
      <c r="P31" s="196">
        <v>2.4700000000000002</v>
      </c>
      <c r="Q31" s="196">
        <v>0</v>
      </c>
      <c r="R31" s="196">
        <v>0.84</v>
      </c>
      <c r="S31" s="196">
        <v>3.82</v>
      </c>
      <c r="T31" s="196">
        <v>0</v>
      </c>
      <c r="U31" s="196">
        <v>13.1</v>
      </c>
      <c r="V31" s="196">
        <v>0.18</v>
      </c>
      <c r="W31" s="196">
        <v>0.35</v>
      </c>
      <c r="X31" s="196">
        <v>1.49</v>
      </c>
      <c r="Y31" s="196">
        <v>0</v>
      </c>
      <c r="Z31" s="196">
        <v>2.8</v>
      </c>
      <c r="AA31" s="196">
        <v>0.91</v>
      </c>
      <c r="AB31" s="196">
        <v>0</v>
      </c>
      <c r="AC31" s="196">
        <v>1.25</v>
      </c>
      <c r="AD31" s="196">
        <v>6.82</v>
      </c>
      <c r="AE31" s="196">
        <v>0</v>
      </c>
      <c r="AF31" s="196">
        <v>0</v>
      </c>
      <c r="AG31" s="196">
        <v>42.59</v>
      </c>
      <c r="AH31" s="196">
        <v>0</v>
      </c>
      <c r="AI31" s="196">
        <v>12.05</v>
      </c>
      <c r="AJ31" s="196">
        <v>0</v>
      </c>
      <c r="AK31" s="196">
        <v>10.86</v>
      </c>
      <c r="AL31" s="196">
        <v>0</v>
      </c>
      <c r="AM31" s="196">
        <v>0</v>
      </c>
      <c r="AN31" s="196">
        <v>0</v>
      </c>
      <c r="AO31" s="196">
        <v>231.75</v>
      </c>
      <c r="AP31" s="196">
        <v>0</v>
      </c>
      <c r="AQ31" s="196">
        <v>0</v>
      </c>
      <c r="AR31" s="196">
        <v>2.4</v>
      </c>
      <c r="AS31" s="196">
        <v>13.79</v>
      </c>
      <c r="AT31" s="196">
        <v>23.25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4.8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58.52</v>
      </c>
      <c r="L32" s="196">
        <v>1.72</v>
      </c>
      <c r="M32" s="196">
        <v>0</v>
      </c>
      <c r="N32" s="196">
        <v>1.2</v>
      </c>
      <c r="O32" s="196">
        <v>2</v>
      </c>
      <c r="P32" s="196">
        <v>2.4700000000000002</v>
      </c>
      <c r="Q32" s="196">
        <v>0</v>
      </c>
      <c r="R32" s="196">
        <v>0.84</v>
      </c>
      <c r="S32" s="196">
        <v>0.72</v>
      </c>
      <c r="T32" s="196">
        <v>0</v>
      </c>
      <c r="U32" s="196">
        <v>13.1</v>
      </c>
      <c r="V32" s="196">
        <v>0.18</v>
      </c>
      <c r="W32" s="196">
        <v>0.35</v>
      </c>
      <c r="X32" s="196">
        <v>1.49</v>
      </c>
      <c r="Y32" s="196">
        <v>0</v>
      </c>
      <c r="Z32" s="196">
        <v>2.8</v>
      </c>
      <c r="AA32" s="196">
        <v>0.91</v>
      </c>
      <c r="AB32" s="196">
        <v>0</v>
      </c>
      <c r="AC32" s="196">
        <v>1.25</v>
      </c>
      <c r="AD32" s="196">
        <v>6.82</v>
      </c>
      <c r="AE32" s="196">
        <v>0</v>
      </c>
      <c r="AF32" s="196">
        <v>0</v>
      </c>
      <c r="AG32" s="196">
        <v>42.59</v>
      </c>
      <c r="AH32" s="196">
        <v>0</v>
      </c>
      <c r="AI32" s="196">
        <v>12.05</v>
      </c>
      <c r="AJ32" s="196">
        <v>0</v>
      </c>
      <c r="AK32" s="196">
        <v>10.86</v>
      </c>
      <c r="AL32" s="196">
        <v>0</v>
      </c>
      <c r="AM32" s="196">
        <v>0</v>
      </c>
      <c r="AN32" s="196">
        <v>0</v>
      </c>
      <c r="AO32" s="196">
        <v>231.75</v>
      </c>
      <c r="AP32" s="196">
        <v>0</v>
      </c>
      <c r="AQ32" s="196">
        <v>0</v>
      </c>
      <c r="AR32" s="196">
        <v>2.4</v>
      </c>
      <c r="AS32" s="196">
        <v>13.79</v>
      </c>
      <c r="AT32" s="196">
        <v>23.25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4.8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53.63</v>
      </c>
      <c r="L33" s="196">
        <v>1.72</v>
      </c>
      <c r="M33" s="196">
        <v>0</v>
      </c>
      <c r="N33" s="196">
        <v>1.2</v>
      </c>
      <c r="O33" s="196">
        <v>2</v>
      </c>
      <c r="P33" s="196">
        <v>2.4700000000000002</v>
      </c>
      <c r="Q33" s="196">
        <v>0</v>
      </c>
      <c r="R33" s="196">
        <v>0.84</v>
      </c>
      <c r="S33" s="196">
        <v>0.59</v>
      </c>
      <c r="T33" s="196">
        <v>0</v>
      </c>
      <c r="U33" s="196">
        <v>13.1</v>
      </c>
      <c r="V33" s="196">
        <v>0.18</v>
      </c>
      <c r="W33" s="196">
        <v>0.35</v>
      </c>
      <c r="X33" s="196">
        <v>1.49</v>
      </c>
      <c r="Y33" s="196">
        <v>0</v>
      </c>
      <c r="Z33" s="196">
        <v>2.8</v>
      </c>
      <c r="AA33" s="196">
        <v>0.91</v>
      </c>
      <c r="AB33" s="196">
        <v>0</v>
      </c>
      <c r="AC33" s="196">
        <v>1.25</v>
      </c>
      <c r="AD33" s="196">
        <v>6.82</v>
      </c>
      <c r="AE33" s="196">
        <v>0</v>
      </c>
      <c r="AF33" s="196">
        <v>0</v>
      </c>
      <c r="AG33" s="196">
        <v>42.59</v>
      </c>
      <c r="AH33" s="196">
        <v>0</v>
      </c>
      <c r="AI33" s="196">
        <v>12.05</v>
      </c>
      <c r="AJ33" s="196">
        <v>0</v>
      </c>
      <c r="AK33" s="196">
        <v>12.6</v>
      </c>
      <c r="AL33" s="196">
        <v>0</v>
      </c>
      <c r="AM33" s="196">
        <v>0</v>
      </c>
      <c r="AN33" s="196">
        <v>0</v>
      </c>
      <c r="AO33" s="196">
        <v>231.75</v>
      </c>
      <c r="AP33" s="196">
        <v>0</v>
      </c>
      <c r="AQ33" s="196">
        <v>0</v>
      </c>
      <c r="AR33" s="196">
        <v>2.4</v>
      </c>
      <c r="AS33" s="196">
        <v>13.71</v>
      </c>
      <c r="AT33" s="196">
        <v>23.25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4.8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48.83</v>
      </c>
      <c r="L34" s="196">
        <v>1.72</v>
      </c>
      <c r="M34" s="196">
        <v>0</v>
      </c>
      <c r="N34" s="196">
        <v>1.2</v>
      </c>
      <c r="O34" s="196">
        <v>2</v>
      </c>
      <c r="P34" s="196">
        <v>2.4700000000000002</v>
      </c>
      <c r="Q34" s="196">
        <v>0</v>
      </c>
      <c r="R34" s="196">
        <v>0.84</v>
      </c>
      <c r="S34" s="196">
        <v>0.26</v>
      </c>
      <c r="T34" s="196">
        <v>0</v>
      </c>
      <c r="U34" s="196">
        <v>13.1</v>
      </c>
      <c r="V34" s="196">
        <v>0.18</v>
      </c>
      <c r="W34" s="196">
        <v>0.35</v>
      </c>
      <c r="X34" s="196">
        <v>1.49</v>
      </c>
      <c r="Y34" s="196">
        <v>0</v>
      </c>
      <c r="Z34" s="196">
        <v>2.8</v>
      </c>
      <c r="AA34" s="196">
        <v>0.91</v>
      </c>
      <c r="AB34" s="196">
        <v>0</v>
      </c>
      <c r="AC34" s="196">
        <v>1.25</v>
      </c>
      <c r="AD34" s="196">
        <v>6.82</v>
      </c>
      <c r="AE34" s="196">
        <v>0</v>
      </c>
      <c r="AF34" s="196">
        <v>0</v>
      </c>
      <c r="AG34" s="196">
        <v>42.59</v>
      </c>
      <c r="AH34" s="196">
        <v>0</v>
      </c>
      <c r="AI34" s="196">
        <v>12.05</v>
      </c>
      <c r="AJ34" s="196">
        <v>0</v>
      </c>
      <c r="AK34" s="196">
        <v>12.6</v>
      </c>
      <c r="AL34" s="196">
        <v>0</v>
      </c>
      <c r="AM34" s="196">
        <v>0</v>
      </c>
      <c r="AN34" s="196">
        <v>0</v>
      </c>
      <c r="AO34" s="196">
        <v>231.75</v>
      </c>
      <c r="AP34" s="196">
        <v>0</v>
      </c>
      <c r="AQ34" s="196">
        <v>0</v>
      </c>
      <c r="AR34" s="196">
        <v>2.4</v>
      </c>
      <c r="AS34" s="196">
        <v>13.71</v>
      </c>
      <c r="AT34" s="196">
        <v>23.25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4.8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48.83</v>
      </c>
      <c r="L35" s="196">
        <v>1.72</v>
      </c>
      <c r="M35" s="196">
        <v>0</v>
      </c>
      <c r="N35" s="196">
        <v>1.2</v>
      </c>
      <c r="O35" s="196">
        <v>2</v>
      </c>
      <c r="P35" s="196">
        <v>2.4700000000000002</v>
      </c>
      <c r="Q35" s="196">
        <v>0</v>
      </c>
      <c r="R35" s="196">
        <v>0.84</v>
      </c>
      <c r="S35" s="196">
        <v>3.82</v>
      </c>
      <c r="T35" s="196">
        <v>0</v>
      </c>
      <c r="U35" s="196">
        <v>13.1</v>
      </c>
      <c r="V35" s="196">
        <v>0.18</v>
      </c>
      <c r="W35" s="196">
        <v>0.35</v>
      </c>
      <c r="X35" s="196">
        <v>1.49</v>
      </c>
      <c r="Y35" s="196">
        <v>0</v>
      </c>
      <c r="Z35" s="196">
        <v>2.8</v>
      </c>
      <c r="AA35" s="196">
        <v>0.91</v>
      </c>
      <c r="AB35" s="196">
        <v>0</v>
      </c>
      <c r="AC35" s="196">
        <v>1.25</v>
      </c>
      <c r="AD35" s="196">
        <v>6.82</v>
      </c>
      <c r="AE35" s="196">
        <v>0</v>
      </c>
      <c r="AF35" s="196">
        <v>0</v>
      </c>
      <c r="AG35" s="196">
        <v>42.59</v>
      </c>
      <c r="AH35" s="196">
        <v>0</v>
      </c>
      <c r="AI35" s="196">
        <v>12.05</v>
      </c>
      <c r="AJ35" s="196">
        <v>0</v>
      </c>
      <c r="AK35" s="196">
        <v>12.6</v>
      </c>
      <c r="AL35" s="196">
        <v>0</v>
      </c>
      <c r="AM35" s="196">
        <v>0</v>
      </c>
      <c r="AN35" s="196">
        <v>0</v>
      </c>
      <c r="AO35" s="196">
        <v>231.75</v>
      </c>
      <c r="AP35" s="196">
        <v>0</v>
      </c>
      <c r="AQ35" s="196">
        <v>0</v>
      </c>
      <c r="AR35" s="196">
        <v>2.4</v>
      </c>
      <c r="AS35" s="196">
        <v>13.71</v>
      </c>
      <c r="AT35" s="196">
        <v>23.25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4.8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48.83</v>
      </c>
      <c r="L36" s="196">
        <v>1.72</v>
      </c>
      <c r="M36" s="196">
        <v>0</v>
      </c>
      <c r="N36" s="196">
        <v>1.2</v>
      </c>
      <c r="O36" s="196">
        <v>2</v>
      </c>
      <c r="P36" s="196">
        <v>2.4700000000000002</v>
      </c>
      <c r="Q36" s="196">
        <v>0</v>
      </c>
      <c r="R36" s="196">
        <v>0.84</v>
      </c>
      <c r="S36" s="196">
        <v>3.82</v>
      </c>
      <c r="T36" s="196">
        <v>0</v>
      </c>
      <c r="U36" s="196">
        <v>13.1</v>
      </c>
      <c r="V36" s="196">
        <v>0.18</v>
      </c>
      <c r="W36" s="196">
        <v>0.35</v>
      </c>
      <c r="X36" s="196">
        <v>1.49</v>
      </c>
      <c r="Y36" s="196">
        <v>0</v>
      </c>
      <c r="Z36" s="196">
        <v>2.8</v>
      </c>
      <c r="AA36" s="196">
        <v>0.91</v>
      </c>
      <c r="AB36" s="196">
        <v>0</v>
      </c>
      <c r="AC36" s="196">
        <v>1.25</v>
      </c>
      <c r="AD36" s="196">
        <v>6.82</v>
      </c>
      <c r="AE36" s="196">
        <v>0</v>
      </c>
      <c r="AF36" s="196">
        <v>0</v>
      </c>
      <c r="AG36" s="196">
        <v>42.59</v>
      </c>
      <c r="AH36" s="196">
        <v>0</v>
      </c>
      <c r="AI36" s="196">
        <v>12.05</v>
      </c>
      <c r="AJ36" s="196">
        <v>0</v>
      </c>
      <c r="AK36" s="196">
        <v>12.6</v>
      </c>
      <c r="AL36" s="196">
        <v>0</v>
      </c>
      <c r="AM36" s="196">
        <v>0</v>
      </c>
      <c r="AN36" s="196">
        <v>0</v>
      </c>
      <c r="AO36" s="196">
        <v>231.75</v>
      </c>
      <c r="AP36" s="196">
        <v>0</v>
      </c>
      <c r="AQ36" s="196">
        <v>0</v>
      </c>
      <c r="AR36" s="196">
        <v>2.4</v>
      </c>
      <c r="AS36" s="196">
        <v>13.71</v>
      </c>
      <c r="AT36" s="196">
        <v>23.25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4.8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53.63</v>
      </c>
      <c r="L37" s="196">
        <v>1.72</v>
      </c>
      <c r="M37" s="196">
        <v>0</v>
      </c>
      <c r="N37" s="196">
        <v>1.2</v>
      </c>
      <c r="O37" s="196">
        <v>2</v>
      </c>
      <c r="P37" s="196">
        <v>2.4700000000000002</v>
      </c>
      <c r="Q37" s="196">
        <v>0</v>
      </c>
      <c r="R37" s="196">
        <v>0.84</v>
      </c>
      <c r="S37" s="196">
        <v>3.82</v>
      </c>
      <c r="T37" s="196">
        <v>0</v>
      </c>
      <c r="U37" s="196">
        <v>13.1</v>
      </c>
      <c r="V37" s="196">
        <v>0.18</v>
      </c>
      <c r="W37" s="196">
        <v>0.35</v>
      </c>
      <c r="X37" s="196">
        <v>1.49</v>
      </c>
      <c r="Y37" s="196">
        <v>0</v>
      </c>
      <c r="Z37" s="196">
        <v>2.8</v>
      </c>
      <c r="AA37" s="196">
        <v>0.91</v>
      </c>
      <c r="AB37" s="196">
        <v>0</v>
      </c>
      <c r="AC37" s="196">
        <v>1.25</v>
      </c>
      <c r="AD37" s="196">
        <v>6.82</v>
      </c>
      <c r="AE37" s="196">
        <v>0</v>
      </c>
      <c r="AF37" s="196">
        <v>0</v>
      </c>
      <c r="AG37" s="196">
        <v>42.59</v>
      </c>
      <c r="AH37" s="196">
        <v>0</v>
      </c>
      <c r="AI37" s="196">
        <v>12.05</v>
      </c>
      <c r="AJ37" s="196">
        <v>0</v>
      </c>
      <c r="AK37" s="196">
        <v>12.6</v>
      </c>
      <c r="AL37" s="196">
        <v>0</v>
      </c>
      <c r="AM37" s="196">
        <v>0</v>
      </c>
      <c r="AN37" s="196">
        <v>0</v>
      </c>
      <c r="AO37" s="196">
        <v>231.75</v>
      </c>
      <c r="AP37" s="196">
        <v>0</v>
      </c>
      <c r="AQ37" s="196">
        <v>0</v>
      </c>
      <c r="AR37" s="196">
        <v>2.4</v>
      </c>
      <c r="AS37" s="196">
        <v>13.71</v>
      </c>
      <c r="AT37" s="196">
        <v>23.25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4.8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68.040000000000006</v>
      </c>
      <c r="L38" s="196">
        <v>1.72</v>
      </c>
      <c r="M38" s="196">
        <v>0</v>
      </c>
      <c r="N38" s="196">
        <v>1.2</v>
      </c>
      <c r="O38" s="196">
        <v>2</v>
      </c>
      <c r="P38" s="196">
        <v>2.4700000000000002</v>
      </c>
      <c r="Q38" s="196">
        <v>0</v>
      </c>
      <c r="R38" s="196">
        <v>0.84</v>
      </c>
      <c r="S38" s="196">
        <v>0.26</v>
      </c>
      <c r="T38" s="196">
        <v>0</v>
      </c>
      <c r="U38" s="196">
        <v>13.1</v>
      </c>
      <c r="V38" s="196">
        <v>0.18</v>
      </c>
      <c r="W38" s="196">
        <v>0.35</v>
      </c>
      <c r="X38" s="196">
        <v>1.49</v>
      </c>
      <c r="Y38" s="196">
        <v>0</v>
      </c>
      <c r="Z38" s="196">
        <v>2.8</v>
      </c>
      <c r="AA38" s="196">
        <v>0.91</v>
      </c>
      <c r="AB38" s="196">
        <v>0</v>
      </c>
      <c r="AC38" s="196">
        <v>1.25</v>
      </c>
      <c r="AD38" s="196">
        <v>6.82</v>
      </c>
      <c r="AE38" s="196">
        <v>0</v>
      </c>
      <c r="AF38" s="196">
        <v>0</v>
      </c>
      <c r="AG38" s="196">
        <v>42.59</v>
      </c>
      <c r="AH38" s="196">
        <v>0</v>
      </c>
      <c r="AI38" s="196">
        <v>12.05</v>
      </c>
      <c r="AJ38" s="196">
        <v>0</v>
      </c>
      <c r="AK38" s="196">
        <v>12.6</v>
      </c>
      <c r="AL38" s="196">
        <v>0</v>
      </c>
      <c r="AM38" s="196">
        <v>0</v>
      </c>
      <c r="AN38" s="196">
        <v>0</v>
      </c>
      <c r="AO38" s="196">
        <v>231.75</v>
      </c>
      <c r="AP38" s="196">
        <v>0</v>
      </c>
      <c r="AQ38" s="196">
        <v>0</v>
      </c>
      <c r="AR38" s="196">
        <v>2.4</v>
      </c>
      <c r="AS38" s="196">
        <v>13.71</v>
      </c>
      <c r="AT38" s="196">
        <v>23.25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4.8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68.040000000000006</v>
      </c>
      <c r="L39" s="196">
        <v>1.72</v>
      </c>
      <c r="M39" s="196">
        <v>0</v>
      </c>
      <c r="N39" s="196">
        <v>1.2</v>
      </c>
      <c r="O39" s="196">
        <v>2</v>
      </c>
      <c r="P39" s="196">
        <v>2.4700000000000002</v>
      </c>
      <c r="Q39" s="196">
        <v>0</v>
      </c>
      <c r="R39" s="196">
        <v>0.84</v>
      </c>
      <c r="S39" s="196">
        <v>0.26</v>
      </c>
      <c r="T39" s="196">
        <v>0</v>
      </c>
      <c r="U39" s="196">
        <v>13.1</v>
      </c>
      <c r="V39" s="196">
        <v>0.18</v>
      </c>
      <c r="W39" s="196">
        <v>0.35</v>
      </c>
      <c r="X39" s="196">
        <v>1.49</v>
      </c>
      <c r="Y39" s="196">
        <v>0</v>
      </c>
      <c r="Z39" s="196">
        <v>2.8</v>
      </c>
      <c r="AA39" s="196">
        <v>0.91</v>
      </c>
      <c r="AB39" s="196">
        <v>0</v>
      </c>
      <c r="AC39" s="196">
        <v>0.97</v>
      </c>
      <c r="AD39" s="196">
        <v>6.82</v>
      </c>
      <c r="AE39" s="196">
        <v>0</v>
      </c>
      <c r="AF39" s="196">
        <v>0</v>
      </c>
      <c r="AG39" s="196">
        <v>42.59</v>
      </c>
      <c r="AH39" s="196">
        <v>0</v>
      </c>
      <c r="AI39" s="196">
        <v>12.05</v>
      </c>
      <c r="AJ39" s="196">
        <v>0</v>
      </c>
      <c r="AK39" s="196">
        <v>12.6</v>
      </c>
      <c r="AL39" s="196">
        <v>0</v>
      </c>
      <c r="AM39" s="196">
        <v>0</v>
      </c>
      <c r="AN39" s="196">
        <v>0</v>
      </c>
      <c r="AO39" s="196">
        <v>231.75</v>
      </c>
      <c r="AP39" s="196">
        <v>0</v>
      </c>
      <c r="AQ39" s="196">
        <v>0</v>
      </c>
      <c r="AR39" s="196">
        <v>2.4</v>
      </c>
      <c r="AS39" s="196">
        <v>13.71</v>
      </c>
      <c r="AT39" s="196">
        <v>23.25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4.8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68.040000000000006</v>
      </c>
      <c r="L40" s="196">
        <v>1.72</v>
      </c>
      <c r="M40" s="196">
        <v>0</v>
      </c>
      <c r="N40" s="196">
        <v>1.2</v>
      </c>
      <c r="O40" s="196">
        <v>2</v>
      </c>
      <c r="P40" s="196">
        <v>2.4700000000000002</v>
      </c>
      <c r="Q40" s="196">
        <v>0</v>
      </c>
      <c r="R40" s="196">
        <v>0.84</v>
      </c>
      <c r="S40" s="196">
        <v>0.26</v>
      </c>
      <c r="T40" s="196">
        <v>0</v>
      </c>
      <c r="U40" s="196">
        <v>13.1</v>
      </c>
      <c r="V40" s="196">
        <v>0.18</v>
      </c>
      <c r="W40" s="196">
        <v>0.35</v>
      </c>
      <c r="X40" s="196">
        <v>1.49</v>
      </c>
      <c r="Y40" s="196">
        <v>0</v>
      </c>
      <c r="Z40" s="196">
        <v>2.8</v>
      </c>
      <c r="AA40" s="196">
        <v>0.91</v>
      </c>
      <c r="AB40" s="196">
        <v>0</v>
      </c>
      <c r="AC40" s="196">
        <v>0.97</v>
      </c>
      <c r="AD40" s="196">
        <v>6.82</v>
      </c>
      <c r="AE40" s="196">
        <v>0</v>
      </c>
      <c r="AF40" s="196">
        <v>0</v>
      </c>
      <c r="AG40" s="196">
        <v>42.59</v>
      </c>
      <c r="AH40" s="196">
        <v>0</v>
      </c>
      <c r="AI40" s="196">
        <v>12.05</v>
      </c>
      <c r="AJ40" s="196">
        <v>0</v>
      </c>
      <c r="AK40" s="196">
        <v>12.6</v>
      </c>
      <c r="AL40" s="196">
        <v>0</v>
      </c>
      <c r="AM40" s="196">
        <v>0</v>
      </c>
      <c r="AN40" s="196">
        <v>0</v>
      </c>
      <c r="AO40" s="196">
        <v>231.75</v>
      </c>
      <c r="AP40" s="196">
        <v>0</v>
      </c>
      <c r="AQ40" s="196">
        <v>0</v>
      </c>
      <c r="AR40" s="196">
        <v>2.4</v>
      </c>
      <c r="AS40" s="196">
        <v>13.71</v>
      </c>
      <c r="AT40" s="196">
        <v>23.25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4.8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58.43</v>
      </c>
      <c r="L41" s="196">
        <v>1.72</v>
      </c>
      <c r="M41" s="196">
        <v>0</v>
      </c>
      <c r="N41" s="196">
        <v>1.2</v>
      </c>
      <c r="O41" s="196">
        <v>2</v>
      </c>
      <c r="P41" s="196">
        <v>2.4700000000000002</v>
      </c>
      <c r="Q41" s="196">
        <v>0</v>
      </c>
      <c r="R41" s="196">
        <v>0.84</v>
      </c>
      <c r="S41" s="196">
        <v>3.82</v>
      </c>
      <c r="T41" s="196">
        <v>0</v>
      </c>
      <c r="U41" s="196">
        <v>13.1</v>
      </c>
      <c r="V41" s="196">
        <v>0.18</v>
      </c>
      <c r="W41" s="196">
        <v>0.35</v>
      </c>
      <c r="X41" s="196">
        <v>1.49</v>
      </c>
      <c r="Y41" s="196">
        <v>0</v>
      </c>
      <c r="Z41" s="196">
        <v>2.8</v>
      </c>
      <c r="AA41" s="196">
        <v>0.91</v>
      </c>
      <c r="AB41" s="196">
        <v>0</v>
      </c>
      <c r="AC41" s="196">
        <v>0.97</v>
      </c>
      <c r="AD41" s="196">
        <v>6.82</v>
      </c>
      <c r="AE41" s="196">
        <v>0</v>
      </c>
      <c r="AF41" s="196">
        <v>0</v>
      </c>
      <c r="AG41" s="196">
        <v>42.59</v>
      </c>
      <c r="AH41" s="196">
        <v>0</v>
      </c>
      <c r="AI41" s="196">
        <v>12.05</v>
      </c>
      <c r="AJ41" s="196">
        <v>0</v>
      </c>
      <c r="AK41" s="196">
        <v>12.6</v>
      </c>
      <c r="AL41" s="196">
        <v>0</v>
      </c>
      <c r="AM41" s="196">
        <v>0</v>
      </c>
      <c r="AN41" s="196">
        <v>0</v>
      </c>
      <c r="AO41" s="196">
        <v>231.75</v>
      </c>
      <c r="AP41" s="196">
        <v>0</v>
      </c>
      <c r="AQ41" s="196">
        <v>0</v>
      </c>
      <c r="AR41" s="196">
        <v>2.4</v>
      </c>
      <c r="AS41" s="196">
        <v>13.71</v>
      </c>
      <c r="AT41" s="196">
        <v>23.25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4.8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58.52</v>
      </c>
      <c r="L42" s="196">
        <v>1.72</v>
      </c>
      <c r="M42" s="196">
        <v>0</v>
      </c>
      <c r="N42" s="196">
        <v>1.2</v>
      </c>
      <c r="O42" s="196">
        <v>2</v>
      </c>
      <c r="P42" s="196">
        <v>2.4700000000000002</v>
      </c>
      <c r="Q42" s="196">
        <v>0</v>
      </c>
      <c r="R42" s="196">
        <v>0.84</v>
      </c>
      <c r="S42" s="196">
        <v>3.82</v>
      </c>
      <c r="T42" s="196">
        <v>0</v>
      </c>
      <c r="U42" s="196">
        <v>13.1</v>
      </c>
      <c r="V42" s="196">
        <v>0.18</v>
      </c>
      <c r="W42" s="196">
        <v>0.35</v>
      </c>
      <c r="X42" s="196">
        <v>1.49</v>
      </c>
      <c r="Y42" s="196">
        <v>0</v>
      </c>
      <c r="Z42" s="196">
        <v>2.8</v>
      </c>
      <c r="AA42" s="196">
        <v>0.91</v>
      </c>
      <c r="AB42" s="196">
        <v>0</v>
      </c>
      <c r="AC42" s="196">
        <v>0.97</v>
      </c>
      <c r="AD42" s="196">
        <v>6.82</v>
      </c>
      <c r="AE42" s="196">
        <v>0</v>
      </c>
      <c r="AF42" s="196">
        <v>0</v>
      </c>
      <c r="AG42" s="196">
        <v>42.59</v>
      </c>
      <c r="AH42" s="196">
        <v>0</v>
      </c>
      <c r="AI42" s="196">
        <v>12.05</v>
      </c>
      <c r="AJ42" s="196">
        <v>0</v>
      </c>
      <c r="AK42" s="196">
        <v>12.6</v>
      </c>
      <c r="AL42" s="196">
        <v>0</v>
      </c>
      <c r="AM42" s="196">
        <v>0</v>
      </c>
      <c r="AN42" s="196">
        <v>0</v>
      </c>
      <c r="AO42" s="196">
        <v>231.75</v>
      </c>
      <c r="AP42" s="196">
        <v>0</v>
      </c>
      <c r="AQ42" s="196">
        <v>0</v>
      </c>
      <c r="AR42" s="196">
        <v>2.4</v>
      </c>
      <c r="AS42" s="196">
        <v>13.71</v>
      </c>
      <c r="AT42" s="196">
        <v>23.25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4.8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87.33</v>
      </c>
      <c r="L43" s="196">
        <v>24.03</v>
      </c>
      <c r="M43" s="196">
        <v>0</v>
      </c>
      <c r="N43" s="196">
        <v>1.2</v>
      </c>
      <c r="O43" s="196">
        <v>2</v>
      </c>
      <c r="P43" s="196">
        <v>2.4700000000000002</v>
      </c>
      <c r="Q43" s="196">
        <v>0</v>
      </c>
      <c r="R43" s="196">
        <v>0.84</v>
      </c>
      <c r="S43" s="196">
        <v>3.82</v>
      </c>
      <c r="T43" s="196">
        <v>0</v>
      </c>
      <c r="U43" s="196">
        <v>13.1</v>
      </c>
      <c r="V43" s="196">
        <v>0.18</v>
      </c>
      <c r="W43" s="196">
        <v>0.35</v>
      </c>
      <c r="X43" s="196">
        <v>1.49</v>
      </c>
      <c r="Y43" s="196">
        <v>0</v>
      </c>
      <c r="Z43" s="196">
        <v>2.8</v>
      </c>
      <c r="AA43" s="196">
        <v>13.31</v>
      </c>
      <c r="AB43" s="196">
        <v>0</v>
      </c>
      <c r="AC43" s="196">
        <v>0.97</v>
      </c>
      <c r="AD43" s="196">
        <v>6.82</v>
      </c>
      <c r="AE43" s="196">
        <v>0</v>
      </c>
      <c r="AF43" s="196">
        <v>0</v>
      </c>
      <c r="AG43" s="196">
        <v>42.59</v>
      </c>
      <c r="AH43" s="196">
        <v>0</v>
      </c>
      <c r="AI43" s="196">
        <v>12.05</v>
      </c>
      <c r="AJ43" s="196">
        <v>0</v>
      </c>
      <c r="AK43" s="196">
        <v>10.86</v>
      </c>
      <c r="AL43" s="196">
        <v>0</v>
      </c>
      <c r="AM43" s="196">
        <v>0</v>
      </c>
      <c r="AN43" s="196">
        <v>0</v>
      </c>
      <c r="AO43" s="196">
        <v>231.75</v>
      </c>
      <c r="AP43" s="196">
        <v>0</v>
      </c>
      <c r="AQ43" s="196">
        <v>0</v>
      </c>
      <c r="AR43" s="196">
        <v>2.4</v>
      </c>
      <c r="AS43" s="196">
        <v>13.71</v>
      </c>
      <c r="AT43" s="196">
        <v>23.25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4.8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87.33</v>
      </c>
      <c r="L44" s="196">
        <v>24.28</v>
      </c>
      <c r="M44" s="196">
        <v>0</v>
      </c>
      <c r="N44" s="196">
        <v>1.2</v>
      </c>
      <c r="O44" s="196">
        <v>2</v>
      </c>
      <c r="P44" s="196">
        <v>2.4700000000000002</v>
      </c>
      <c r="Q44" s="196">
        <v>0</v>
      </c>
      <c r="R44" s="196">
        <v>0.84</v>
      </c>
      <c r="S44" s="196">
        <v>3.82</v>
      </c>
      <c r="T44" s="196">
        <v>0</v>
      </c>
      <c r="U44" s="196">
        <v>13.1</v>
      </c>
      <c r="V44" s="196">
        <v>0.18</v>
      </c>
      <c r="W44" s="196">
        <v>0.35</v>
      </c>
      <c r="X44" s="196">
        <v>1.49</v>
      </c>
      <c r="Y44" s="196">
        <v>0</v>
      </c>
      <c r="Z44" s="196">
        <v>2.8</v>
      </c>
      <c r="AA44" s="196">
        <v>13.31</v>
      </c>
      <c r="AB44" s="196">
        <v>0</v>
      </c>
      <c r="AC44" s="196">
        <v>0.97</v>
      </c>
      <c r="AD44" s="196">
        <v>6.82</v>
      </c>
      <c r="AE44" s="196">
        <v>0</v>
      </c>
      <c r="AF44" s="196">
        <v>0</v>
      </c>
      <c r="AG44" s="196">
        <v>42.59</v>
      </c>
      <c r="AH44" s="196">
        <v>0</v>
      </c>
      <c r="AI44" s="196">
        <v>12.05</v>
      </c>
      <c r="AJ44" s="196">
        <v>0</v>
      </c>
      <c r="AK44" s="196">
        <v>12.4</v>
      </c>
      <c r="AL44" s="196">
        <v>0</v>
      </c>
      <c r="AM44" s="196">
        <v>0</v>
      </c>
      <c r="AN44" s="196">
        <v>0</v>
      </c>
      <c r="AO44" s="196">
        <v>231.75</v>
      </c>
      <c r="AP44" s="196">
        <v>0</v>
      </c>
      <c r="AQ44" s="196">
        <v>0</v>
      </c>
      <c r="AR44" s="196">
        <v>2.4</v>
      </c>
      <c r="AS44" s="196">
        <v>13.71</v>
      </c>
      <c r="AT44" s="196">
        <v>23.25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4.8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87.33</v>
      </c>
      <c r="L45" s="196">
        <v>24.28</v>
      </c>
      <c r="M45" s="196">
        <v>0</v>
      </c>
      <c r="N45" s="196">
        <v>1.2</v>
      </c>
      <c r="O45" s="196">
        <v>2</v>
      </c>
      <c r="P45" s="196">
        <v>2.4700000000000002</v>
      </c>
      <c r="Q45" s="196">
        <v>0</v>
      </c>
      <c r="R45" s="196">
        <v>6.16</v>
      </c>
      <c r="S45" s="196">
        <v>3.82</v>
      </c>
      <c r="T45" s="196">
        <v>0</v>
      </c>
      <c r="U45" s="196">
        <v>13.1</v>
      </c>
      <c r="V45" s="196">
        <v>0.18</v>
      </c>
      <c r="W45" s="196">
        <v>0.35</v>
      </c>
      <c r="X45" s="196">
        <v>1.49</v>
      </c>
      <c r="Y45" s="196">
        <v>0</v>
      </c>
      <c r="Z45" s="196">
        <v>2.8</v>
      </c>
      <c r="AA45" s="196">
        <v>13.31</v>
      </c>
      <c r="AB45" s="196">
        <v>0</v>
      </c>
      <c r="AC45" s="196">
        <v>0.97</v>
      </c>
      <c r="AD45" s="196">
        <v>6.82</v>
      </c>
      <c r="AE45" s="196">
        <v>0</v>
      </c>
      <c r="AF45" s="196">
        <v>0</v>
      </c>
      <c r="AG45" s="196">
        <v>42.59</v>
      </c>
      <c r="AH45" s="196">
        <v>0</v>
      </c>
      <c r="AI45" s="196">
        <v>12.05</v>
      </c>
      <c r="AJ45" s="196">
        <v>0</v>
      </c>
      <c r="AK45" s="196">
        <v>12.4</v>
      </c>
      <c r="AL45" s="196">
        <v>0</v>
      </c>
      <c r="AM45" s="196">
        <v>0</v>
      </c>
      <c r="AN45" s="196">
        <v>0</v>
      </c>
      <c r="AO45" s="196">
        <v>231.75</v>
      </c>
      <c r="AP45" s="196">
        <v>0</v>
      </c>
      <c r="AQ45" s="196">
        <v>0</v>
      </c>
      <c r="AR45" s="196">
        <v>2.4</v>
      </c>
      <c r="AS45" s="196">
        <v>13.71</v>
      </c>
      <c r="AT45" s="196">
        <v>23.25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4.8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87.33</v>
      </c>
      <c r="L46" s="196">
        <v>24.28</v>
      </c>
      <c r="M46" s="196">
        <v>0</v>
      </c>
      <c r="N46" s="196">
        <v>1.2</v>
      </c>
      <c r="O46" s="196">
        <v>2</v>
      </c>
      <c r="P46" s="196">
        <v>2.4700000000000002</v>
      </c>
      <c r="Q46" s="196">
        <v>0</v>
      </c>
      <c r="R46" s="196">
        <v>6.16</v>
      </c>
      <c r="S46" s="196">
        <v>3.82</v>
      </c>
      <c r="T46" s="196">
        <v>0</v>
      </c>
      <c r="U46" s="196">
        <v>13.1</v>
      </c>
      <c r="V46" s="196">
        <v>0.18</v>
      </c>
      <c r="W46" s="196">
        <v>0.35</v>
      </c>
      <c r="X46" s="196">
        <v>1.49</v>
      </c>
      <c r="Y46" s="196">
        <v>0</v>
      </c>
      <c r="Z46" s="196">
        <v>2.8</v>
      </c>
      <c r="AA46" s="196">
        <v>13.31</v>
      </c>
      <c r="AB46" s="196">
        <v>0</v>
      </c>
      <c r="AC46" s="196">
        <v>0.97</v>
      </c>
      <c r="AD46" s="196">
        <v>6.82</v>
      </c>
      <c r="AE46" s="196">
        <v>0</v>
      </c>
      <c r="AF46" s="196">
        <v>0</v>
      </c>
      <c r="AG46" s="196">
        <v>42.59</v>
      </c>
      <c r="AH46" s="196">
        <v>0</v>
      </c>
      <c r="AI46" s="196">
        <v>12.05</v>
      </c>
      <c r="AJ46" s="196">
        <v>0</v>
      </c>
      <c r="AK46" s="196">
        <v>12.4</v>
      </c>
      <c r="AL46" s="196">
        <v>0</v>
      </c>
      <c r="AM46" s="196">
        <v>0</v>
      </c>
      <c r="AN46" s="196">
        <v>0</v>
      </c>
      <c r="AO46" s="196">
        <v>231.75</v>
      </c>
      <c r="AP46" s="196">
        <v>0</v>
      </c>
      <c r="AQ46" s="196">
        <v>0</v>
      </c>
      <c r="AR46" s="196">
        <v>2.4</v>
      </c>
      <c r="AS46" s="196">
        <v>13.71</v>
      </c>
      <c r="AT46" s="196">
        <v>23.25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4.8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87.33</v>
      </c>
      <c r="L47" s="196">
        <v>24.28</v>
      </c>
      <c r="M47" s="196">
        <v>0</v>
      </c>
      <c r="N47" s="196">
        <v>1.2</v>
      </c>
      <c r="O47" s="196">
        <v>2</v>
      </c>
      <c r="P47" s="196">
        <v>2.4700000000000002</v>
      </c>
      <c r="Q47" s="196">
        <v>0</v>
      </c>
      <c r="R47" s="196">
        <v>6.16</v>
      </c>
      <c r="S47" s="196">
        <v>3.82</v>
      </c>
      <c r="T47" s="196">
        <v>0</v>
      </c>
      <c r="U47" s="196">
        <v>13.1</v>
      </c>
      <c r="V47" s="196">
        <v>0.18</v>
      </c>
      <c r="W47" s="196">
        <v>0.35</v>
      </c>
      <c r="X47" s="196">
        <v>1.49</v>
      </c>
      <c r="Y47" s="196">
        <v>0</v>
      </c>
      <c r="Z47" s="196">
        <v>2.8</v>
      </c>
      <c r="AA47" s="196">
        <v>13.31</v>
      </c>
      <c r="AB47" s="196">
        <v>0</v>
      </c>
      <c r="AC47" s="196">
        <v>0.97</v>
      </c>
      <c r="AD47" s="196">
        <v>6.82</v>
      </c>
      <c r="AE47" s="196">
        <v>0</v>
      </c>
      <c r="AF47" s="196">
        <v>0</v>
      </c>
      <c r="AG47" s="196">
        <v>42.59</v>
      </c>
      <c r="AH47" s="196">
        <v>0</v>
      </c>
      <c r="AI47" s="196">
        <v>12.05</v>
      </c>
      <c r="AJ47" s="196">
        <v>0</v>
      </c>
      <c r="AK47" s="196">
        <v>12.6</v>
      </c>
      <c r="AL47" s="196">
        <v>0</v>
      </c>
      <c r="AM47" s="196">
        <v>0</v>
      </c>
      <c r="AN47" s="196">
        <v>0</v>
      </c>
      <c r="AO47" s="196">
        <v>231.75</v>
      </c>
      <c r="AP47" s="196">
        <v>0</v>
      </c>
      <c r="AQ47" s="196">
        <v>0</v>
      </c>
      <c r="AR47" s="196">
        <v>2.4</v>
      </c>
      <c r="AS47" s="196">
        <v>13.71</v>
      </c>
      <c r="AT47" s="196">
        <v>23.25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4.8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87.33</v>
      </c>
      <c r="L48" s="196">
        <v>24.28</v>
      </c>
      <c r="M48" s="196">
        <v>0</v>
      </c>
      <c r="N48" s="196">
        <v>1.2</v>
      </c>
      <c r="O48" s="196">
        <v>2</v>
      </c>
      <c r="P48" s="196">
        <v>2.4700000000000002</v>
      </c>
      <c r="Q48" s="196">
        <v>0</v>
      </c>
      <c r="R48" s="196">
        <v>6.16</v>
      </c>
      <c r="S48" s="196">
        <v>3.82</v>
      </c>
      <c r="T48" s="196">
        <v>0</v>
      </c>
      <c r="U48" s="196">
        <v>13.1</v>
      </c>
      <c r="V48" s="196">
        <v>0.18</v>
      </c>
      <c r="W48" s="196">
        <v>0.35</v>
      </c>
      <c r="X48" s="196">
        <v>1.49</v>
      </c>
      <c r="Y48" s="196">
        <v>0</v>
      </c>
      <c r="Z48" s="196">
        <v>2.8</v>
      </c>
      <c r="AA48" s="196">
        <v>13.31</v>
      </c>
      <c r="AB48" s="196">
        <v>0</v>
      </c>
      <c r="AC48" s="196">
        <v>0.97</v>
      </c>
      <c r="AD48" s="196">
        <v>6.82</v>
      </c>
      <c r="AE48" s="196">
        <v>0</v>
      </c>
      <c r="AF48" s="196">
        <v>0</v>
      </c>
      <c r="AG48" s="196">
        <v>42.59</v>
      </c>
      <c r="AH48" s="196">
        <v>0</v>
      </c>
      <c r="AI48" s="196">
        <v>12.05</v>
      </c>
      <c r="AJ48" s="196">
        <v>0</v>
      </c>
      <c r="AK48" s="196">
        <v>12.6</v>
      </c>
      <c r="AL48" s="196">
        <v>0</v>
      </c>
      <c r="AM48" s="196">
        <v>0</v>
      </c>
      <c r="AN48" s="196">
        <v>0</v>
      </c>
      <c r="AO48" s="196">
        <v>231.75</v>
      </c>
      <c r="AP48" s="196">
        <v>0</v>
      </c>
      <c r="AQ48" s="196">
        <v>0</v>
      </c>
      <c r="AR48" s="196">
        <v>2.4</v>
      </c>
      <c r="AS48" s="196">
        <v>13.71</v>
      </c>
      <c r="AT48" s="196">
        <v>23.25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2.4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87.33</v>
      </c>
      <c r="L49" s="196">
        <v>24.28</v>
      </c>
      <c r="M49" s="196">
        <v>0</v>
      </c>
      <c r="N49" s="196">
        <v>1.2</v>
      </c>
      <c r="O49" s="196">
        <v>2</v>
      </c>
      <c r="P49" s="196">
        <v>2.4700000000000002</v>
      </c>
      <c r="Q49" s="196">
        <v>0</v>
      </c>
      <c r="R49" s="196">
        <v>6.16</v>
      </c>
      <c r="S49" s="196">
        <v>3.82</v>
      </c>
      <c r="T49" s="196">
        <v>0</v>
      </c>
      <c r="U49" s="196">
        <v>13.1</v>
      </c>
      <c r="V49" s="196">
        <v>0.18</v>
      </c>
      <c r="W49" s="196">
        <v>0.35</v>
      </c>
      <c r="X49" s="196">
        <v>1.49</v>
      </c>
      <c r="Y49" s="196">
        <v>0</v>
      </c>
      <c r="Z49" s="196">
        <v>2.8</v>
      </c>
      <c r="AA49" s="196">
        <v>13.31</v>
      </c>
      <c r="AB49" s="196">
        <v>0</v>
      </c>
      <c r="AC49" s="196">
        <v>0.97</v>
      </c>
      <c r="AD49" s="196">
        <v>6.82</v>
      </c>
      <c r="AE49" s="196">
        <v>0</v>
      </c>
      <c r="AF49" s="196">
        <v>0</v>
      </c>
      <c r="AG49" s="196">
        <v>42.59</v>
      </c>
      <c r="AH49" s="196">
        <v>0</v>
      </c>
      <c r="AI49" s="196">
        <v>12.05</v>
      </c>
      <c r="AJ49" s="196">
        <v>0</v>
      </c>
      <c r="AK49" s="196">
        <v>10.86</v>
      </c>
      <c r="AL49" s="196">
        <v>0</v>
      </c>
      <c r="AM49" s="196">
        <v>0</v>
      </c>
      <c r="AN49" s="196">
        <v>0</v>
      </c>
      <c r="AO49" s="196">
        <v>231.75</v>
      </c>
      <c r="AP49" s="196">
        <v>0</v>
      </c>
      <c r="AQ49" s="196">
        <v>0</v>
      </c>
      <c r="AR49" s="196">
        <v>4.8</v>
      </c>
      <c r="AS49" s="196">
        <v>13.71</v>
      </c>
      <c r="AT49" s="196">
        <v>23.25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2.4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87.33</v>
      </c>
      <c r="L50" s="196">
        <v>24.28</v>
      </c>
      <c r="M50" s="196">
        <v>0</v>
      </c>
      <c r="N50" s="196">
        <v>1.2</v>
      </c>
      <c r="O50" s="196">
        <v>2</v>
      </c>
      <c r="P50" s="196">
        <v>2.4700000000000002</v>
      </c>
      <c r="Q50" s="196">
        <v>0</v>
      </c>
      <c r="R50" s="196">
        <v>6.16</v>
      </c>
      <c r="S50" s="196">
        <v>3.82</v>
      </c>
      <c r="T50" s="196">
        <v>0</v>
      </c>
      <c r="U50" s="196">
        <v>13.1</v>
      </c>
      <c r="V50" s="196">
        <v>0.18</v>
      </c>
      <c r="W50" s="196">
        <v>0.35</v>
      </c>
      <c r="X50" s="196">
        <v>1.49</v>
      </c>
      <c r="Y50" s="196">
        <v>0</v>
      </c>
      <c r="Z50" s="196">
        <v>2.8</v>
      </c>
      <c r="AA50" s="196">
        <v>13.31</v>
      </c>
      <c r="AB50" s="196">
        <v>0</v>
      </c>
      <c r="AC50" s="196">
        <v>1.25</v>
      </c>
      <c r="AD50" s="196">
        <v>6.82</v>
      </c>
      <c r="AE50" s="196">
        <v>0</v>
      </c>
      <c r="AF50" s="196">
        <v>0</v>
      </c>
      <c r="AG50" s="196">
        <v>42.59</v>
      </c>
      <c r="AH50" s="196">
        <v>0</v>
      </c>
      <c r="AI50" s="196">
        <v>12.05</v>
      </c>
      <c r="AJ50" s="196">
        <v>0</v>
      </c>
      <c r="AK50" s="196">
        <v>10.86</v>
      </c>
      <c r="AL50" s="196">
        <v>0</v>
      </c>
      <c r="AM50" s="196">
        <v>0</v>
      </c>
      <c r="AN50" s="196">
        <v>0</v>
      </c>
      <c r="AO50" s="196">
        <v>231.75</v>
      </c>
      <c r="AP50" s="196">
        <v>0</v>
      </c>
      <c r="AQ50" s="196">
        <v>0</v>
      </c>
      <c r="AR50" s="196">
        <v>4.8</v>
      </c>
      <c r="AS50" s="196">
        <v>13.71</v>
      </c>
      <c r="AT50" s="196">
        <v>23.25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2.5299999999999998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87.33</v>
      </c>
      <c r="L51" s="196">
        <v>24.28</v>
      </c>
      <c r="M51" s="196">
        <v>0</v>
      </c>
      <c r="N51" s="196">
        <v>1.2</v>
      </c>
      <c r="O51" s="196">
        <v>2</v>
      </c>
      <c r="P51" s="196">
        <v>2.4700000000000002</v>
      </c>
      <c r="Q51" s="196">
        <v>0</v>
      </c>
      <c r="R51" s="196">
        <v>6.16</v>
      </c>
      <c r="S51" s="196">
        <v>3.82</v>
      </c>
      <c r="T51" s="196">
        <v>0</v>
      </c>
      <c r="U51" s="196">
        <v>13.1</v>
      </c>
      <c r="V51" s="196">
        <v>0.18</v>
      </c>
      <c r="W51" s="196">
        <v>0.35</v>
      </c>
      <c r="X51" s="196">
        <v>1.49</v>
      </c>
      <c r="Y51" s="196">
        <v>0</v>
      </c>
      <c r="Z51" s="196">
        <v>2.8</v>
      </c>
      <c r="AA51" s="196">
        <v>13.31</v>
      </c>
      <c r="AB51" s="196">
        <v>0</v>
      </c>
      <c r="AC51" s="196">
        <v>1.25</v>
      </c>
      <c r="AD51" s="196">
        <v>6.82</v>
      </c>
      <c r="AE51" s="196">
        <v>0</v>
      </c>
      <c r="AF51" s="196">
        <v>0</v>
      </c>
      <c r="AG51" s="196">
        <v>42.59</v>
      </c>
      <c r="AH51" s="196">
        <v>0</v>
      </c>
      <c r="AI51" s="196">
        <v>12.05</v>
      </c>
      <c r="AJ51" s="196">
        <v>0</v>
      </c>
      <c r="AK51" s="196">
        <v>11.38</v>
      </c>
      <c r="AL51" s="196">
        <v>0</v>
      </c>
      <c r="AM51" s="196">
        <v>0</v>
      </c>
      <c r="AN51" s="196">
        <v>0</v>
      </c>
      <c r="AO51" s="196">
        <v>227.25</v>
      </c>
      <c r="AP51" s="196">
        <v>0</v>
      </c>
      <c r="AQ51" s="196">
        <v>0</v>
      </c>
      <c r="AR51" s="196">
        <v>4.8</v>
      </c>
      <c r="AS51" s="196">
        <v>13.71</v>
      </c>
      <c r="AT51" s="196">
        <v>23.25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2.5299999999999998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87.33</v>
      </c>
      <c r="L52" s="196">
        <v>24.28</v>
      </c>
      <c r="M52" s="196">
        <v>0</v>
      </c>
      <c r="N52" s="196">
        <v>1.2</v>
      </c>
      <c r="O52" s="196">
        <v>2</v>
      </c>
      <c r="P52" s="196">
        <v>2.4700000000000002</v>
      </c>
      <c r="Q52" s="196">
        <v>0</v>
      </c>
      <c r="R52" s="196">
        <v>6.16</v>
      </c>
      <c r="S52" s="196">
        <v>3.82</v>
      </c>
      <c r="T52" s="196">
        <v>0</v>
      </c>
      <c r="U52" s="196">
        <v>13.1</v>
      </c>
      <c r="V52" s="196">
        <v>0.18</v>
      </c>
      <c r="W52" s="196">
        <v>0.35</v>
      </c>
      <c r="X52" s="196">
        <v>1.49</v>
      </c>
      <c r="Y52" s="196">
        <v>0</v>
      </c>
      <c r="Z52" s="196">
        <v>2.8</v>
      </c>
      <c r="AA52" s="196">
        <v>13.31</v>
      </c>
      <c r="AB52" s="196">
        <v>0</v>
      </c>
      <c r="AC52" s="196">
        <v>1.25</v>
      </c>
      <c r="AD52" s="196">
        <v>6.82</v>
      </c>
      <c r="AE52" s="196">
        <v>0</v>
      </c>
      <c r="AF52" s="196">
        <v>0</v>
      </c>
      <c r="AG52" s="196">
        <v>42.59</v>
      </c>
      <c r="AH52" s="196">
        <v>0</v>
      </c>
      <c r="AI52" s="196">
        <v>12.05</v>
      </c>
      <c r="AJ52" s="196">
        <v>0</v>
      </c>
      <c r="AK52" s="196">
        <v>11.38</v>
      </c>
      <c r="AL52" s="196">
        <v>0</v>
      </c>
      <c r="AM52" s="196">
        <v>0</v>
      </c>
      <c r="AN52" s="196">
        <v>0</v>
      </c>
      <c r="AO52" s="196">
        <v>227.25</v>
      </c>
      <c r="AP52" s="196">
        <v>0</v>
      </c>
      <c r="AQ52" s="196">
        <v>0</v>
      </c>
      <c r="AR52" s="196">
        <v>4.8</v>
      </c>
      <c r="AS52" s="196">
        <v>13.71</v>
      </c>
      <c r="AT52" s="196">
        <v>23.25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2.5299999999999998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87.33</v>
      </c>
      <c r="L53" s="196">
        <v>24.28</v>
      </c>
      <c r="M53" s="196">
        <v>0</v>
      </c>
      <c r="N53" s="196">
        <v>1.2</v>
      </c>
      <c r="O53" s="196">
        <v>2</v>
      </c>
      <c r="P53" s="196">
        <v>2.4700000000000002</v>
      </c>
      <c r="Q53" s="196">
        <v>0</v>
      </c>
      <c r="R53" s="196">
        <v>6.16</v>
      </c>
      <c r="S53" s="196">
        <v>3.82</v>
      </c>
      <c r="T53" s="196">
        <v>0</v>
      </c>
      <c r="U53" s="196">
        <v>13.1</v>
      </c>
      <c r="V53" s="196">
        <v>4.6100000000000003</v>
      </c>
      <c r="W53" s="196">
        <v>0.35</v>
      </c>
      <c r="X53" s="196">
        <v>1.49</v>
      </c>
      <c r="Y53" s="196">
        <v>0</v>
      </c>
      <c r="Z53" s="196">
        <v>2.8</v>
      </c>
      <c r="AA53" s="196">
        <v>13.31</v>
      </c>
      <c r="AB53" s="196">
        <v>0</v>
      </c>
      <c r="AC53" s="196">
        <v>1.25</v>
      </c>
      <c r="AD53" s="196">
        <v>6.82</v>
      </c>
      <c r="AE53" s="196">
        <v>0</v>
      </c>
      <c r="AF53" s="196">
        <v>0</v>
      </c>
      <c r="AG53" s="196">
        <v>42.59</v>
      </c>
      <c r="AH53" s="196">
        <v>0</v>
      </c>
      <c r="AI53" s="196">
        <v>12.05</v>
      </c>
      <c r="AJ53" s="196">
        <v>0</v>
      </c>
      <c r="AK53" s="196">
        <v>10.039999999999999</v>
      </c>
      <c r="AL53" s="196">
        <v>0</v>
      </c>
      <c r="AM53" s="196">
        <v>0</v>
      </c>
      <c r="AN53" s="196">
        <v>0</v>
      </c>
      <c r="AO53" s="196">
        <v>227.25</v>
      </c>
      <c r="AP53" s="196">
        <v>0</v>
      </c>
      <c r="AQ53" s="196">
        <v>0</v>
      </c>
      <c r="AR53" s="196">
        <v>4.8</v>
      </c>
      <c r="AS53" s="196">
        <v>13.71</v>
      </c>
      <c r="AT53" s="196">
        <v>23.25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2.5299999999999998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87.33</v>
      </c>
      <c r="L54" s="196">
        <v>24.28</v>
      </c>
      <c r="M54" s="196">
        <v>0</v>
      </c>
      <c r="N54" s="196">
        <v>1.2</v>
      </c>
      <c r="O54" s="196">
        <v>2</v>
      </c>
      <c r="P54" s="196">
        <v>2.4700000000000002</v>
      </c>
      <c r="Q54" s="196">
        <v>0</v>
      </c>
      <c r="R54" s="196">
        <v>6.16</v>
      </c>
      <c r="S54" s="196">
        <v>3.82</v>
      </c>
      <c r="T54" s="196">
        <v>0</v>
      </c>
      <c r="U54" s="196">
        <v>13.1</v>
      </c>
      <c r="V54" s="196">
        <v>4.6100000000000003</v>
      </c>
      <c r="W54" s="196">
        <v>0.35</v>
      </c>
      <c r="X54" s="196">
        <v>1.49</v>
      </c>
      <c r="Y54" s="196">
        <v>0</v>
      </c>
      <c r="Z54" s="196">
        <v>2.8</v>
      </c>
      <c r="AA54" s="196">
        <v>13.31</v>
      </c>
      <c r="AB54" s="196">
        <v>0</v>
      </c>
      <c r="AC54" s="196">
        <v>1.25</v>
      </c>
      <c r="AD54" s="196">
        <v>6.82</v>
      </c>
      <c r="AE54" s="196">
        <v>0</v>
      </c>
      <c r="AF54" s="196">
        <v>0</v>
      </c>
      <c r="AG54" s="196">
        <v>42.59</v>
      </c>
      <c r="AH54" s="196">
        <v>0</v>
      </c>
      <c r="AI54" s="196">
        <v>12.05</v>
      </c>
      <c r="AJ54" s="196">
        <v>0</v>
      </c>
      <c r="AK54" s="196">
        <v>10.039999999999999</v>
      </c>
      <c r="AL54" s="196">
        <v>0</v>
      </c>
      <c r="AM54" s="196">
        <v>0</v>
      </c>
      <c r="AN54" s="196">
        <v>0</v>
      </c>
      <c r="AO54" s="196">
        <v>227.25</v>
      </c>
      <c r="AP54" s="196">
        <v>0</v>
      </c>
      <c r="AQ54" s="196">
        <v>0</v>
      </c>
      <c r="AR54" s="196">
        <v>4.8</v>
      </c>
      <c r="AS54" s="196">
        <v>13.71</v>
      </c>
      <c r="AT54" s="196">
        <v>23.25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2.5299999999999998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87.33</v>
      </c>
      <c r="L55" s="196">
        <v>24.28</v>
      </c>
      <c r="M55" s="196">
        <v>0</v>
      </c>
      <c r="N55" s="196">
        <v>1.2</v>
      </c>
      <c r="O55" s="196">
        <v>2</v>
      </c>
      <c r="P55" s="196">
        <v>2.4700000000000002</v>
      </c>
      <c r="Q55" s="196">
        <v>0</v>
      </c>
      <c r="R55" s="196">
        <v>6.16</v>
      </c>
      <c r="S55" s="196">
        <v>3.82</v>
      </c>
      <c r="T55" s="196">
        <v>0</v>
      </c>
      <c r="U55" s="196">
        <v>13.1</v>
      </c>
      <c r="V55" s="196">
        <v>4.6100000000000003</v>
      </c>
      <c r="W55" s="196">
        <v>0.35</v>
      </c>
      <c r="X55" s="196">
        <v>1.49</v>
      </c>
      <c r="Y55" s="196">
        <v>0</v>
      </c>
      <c r="Z55" s="196">
        <v>2.8</v>
      </c>
      <c r="AA55" s="196">
        <v>13.31</v>
      </c>
      <c r="AB55" s="196">
        <v>0</v>
      </c>
      <c r="AC55" s="196">
        <v>1.25</v>
      </c>
      <c r="AD55" s="196">
        <v>6.82</v>
      </c>
      <c r="AE55" s="196">
        <v>0</v>
      </c>
      <c r="AF55" s="196">
        <v>0</v>
      </c>
      <c r="AG55" s="196">
        <v>42.59</v>
      </c>
      <c r="AH55" s="196">
        <v>0</v>
      </c>
      <c r="AI55" s="196">
        <v>12.05</v>
      </c>
      <c r="AJ55" s="196">
        <v>0</v>
      </c>
      <c r="AK55" s="196">
        <v>10.039999999999999</v>
      </c>
      <c r="AL55" s="196">
        <v>0</v>
      </c>
      <c r="AM55" s="196">
        <v>0</v>
      </c>
      <c r="AN55" s="196">
        <v>0</v>
      </c>
      <c r="AO55" s="196">
        <v>227.25</v>
      </c>
      <c r="AP55" s="196">
        <v>0</v>
      </c>
      <c r="AQ55" s="196">
        <v>0</v>
      </c>
      <c r="AR55" s="196">
        <v>4.8</v>
      </c>
      <c r="AS55" s="196">
        <v>13.71</v>
      </c>
      <c r="AT55" s="196">
        <v>23.25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2.5299999999999998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87.33</v>
      </c>
      <c r="L56" s="196">
        <v>24.28</v>
      </c>
      <c r="M56" s="196">
        <v>0</v>
      </c>
      <c r="N56" s="196">
        <v>1.2</v>
      </c>
      <c r="O56" s="196">
        <v>2</v>
      </c>
      <c r="P56" s="196">
        <v>2.4700000000000002</v>
      </c>
      <c r="Q56" s="196">
        <v>0</v>
      </c>
      <c r="R56" s="196">
        <v>6.16</v>
      </c>
      <c r="S56" s="196">
        <v>3.82</v>
      </c>
      <c r="T56" s="196">
        <v>0</v>
      </c>
      <c r="U56" s="196">
        <v>13.1</v>
      </c>
      <c r="V56" s="196">
        <v>4.6100000000000003</v>
      </c>
      <c r="W56" s="196">
        <v>0.35</v>
      </c>
      <c r="X56" s="196">
        <v>1.49</v>
      </c>
      <c r="Y56" s="196">
        <v>0</v>
      </c>
      <c r="Z56" s="196">
        <v>2.8</v>
      </c>
      <c r="AA56" s="196">
        <v>13.31</v>
      </c>
      <c r="AB56" s="196">
        <v>0</v>
      </c>
      <c r="AC56" s="196">
        <v>1.25</v>
      </c>
      <c r="AD56" s="196">
        <v>6.82</v>
      </c>
      <c r="AE56" s="196">
        <v>0</v>
      </c>
      <c r="AF56" s="196">
        <v>0</v>
      </c>
      <c r="AG56" s="196">
        <v>42.59</v>
      </c>
      <c r="AH56" s="196">
        <v>0</v>
      </c>
      <c r="AI56" s="196">
        <v>12.05</v>
      </c>
      <c r="AJ56" s="196">
        <v>0</v>
      </c>
      <c r="AK56" s="196">
        <v>10.039999999999999</v>
      </c>
      <c r="AL56" s="196">
        <v>0</v>
      </c>
      <c r="AM56" s="196">
        <v>0</v>
      </c>
      <c r="AN56" s="196">
        <v>0</v>
      </c>
      <c r="AO56" s="196">
        <v>227.25</v>
      </c>
      <c r="AP56" s="196">
        <v>0</v>
      </c>
      <c r="AQ56" s="196">
        <v>0</v>
      </c>
      <c r="AR56" s="196">
        <v>4.8</v>
      </c>
      <c r="AS56" s="196">
        <v>13.71</v>
      </c>
      <c r="AT56" s="196">
        <v>23.25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2.5299999999999998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87.33</v>
      </c>
      <c r="L57" s="196">
        <v>24.28</v>
      </c>
      <c r="M57" s="196">
        <v>0</v>
      </c>
      <c r="N57" s="196">
        <v>1.2</v>
      </c>
      <c r="O57" s="196">
        <v>2</v>
      </c>
      <c r="P57" s="196">
        <v>2.4700000000000002</v>
      </c>
      <c r="Q57" s="196">
        <v>0</v>
      </c>
      <c r="R57" s="196">
        <v>6.16</v>
      </c>
      <c r="S57" s="196">
        <v>3.82</v>
      </c>
      <c r="T57" s="196">
        <v>0</v>
      </c>
      <c r="U57" s="196">
        <v>13.1</v>
      </c>
      <c r="V57" s="196">
        <v>4.6100000000000003</v>
      </c>
      <c r="W57" s="196">
        <v>0.35</v>
      </c>
      <c r="X57" s="196">
        <v>1.49</v>
      </c>
      <c r="Y57" s="196">
        <v>0</v>
      </c>
      <c r="Z57" s="196">
        <v>2.8</v>
      </c>
      <c r="AA57" s="196">
        <v>13.31</v>
      </c>
      <c r="AB57" s="196">
        <v>0</v>
      </c>
      <c r="AC57" s="196">
        <v>1.25</v>
      </c>
      <c r="AD57" s="196">
        <v>6.82</v>
      </c>
      <c r="AE57" s="196">
        <v>0</v>
      </c>
      <c r="AF57" s="196">
        <v>0</v>
      </c>
      <c r="AG57" s="196">
        <v>42.59</v>
      </c>
      <c r="AH57" s="196">
        <v>0</v>
      </c>
      <c r="AI57" s="196">
        <v>12.05</v>
      </c>
      <c r="AJ57" s="196">
        <v>0</v>
      </c>
      <c r="AK57" s="196">
        <v>10.039999999999999</v>
      </c>
      <c r="AL57" s="196">
        <v>0</v>
      </c>
      <c r="AM57" s="196">
        <v>0</v>
      </c>
      <c r="AN57" s="196">
        <v>0</v>
      </c>
      <c r="AO57" s="196">
        <v>227.25</v>
      </c>
      <c r="AP57" s="196">
        <v>0</v>
      </c>
      <c r="AQ57" s="196">
        <v>0</v>
      </c>
      <c r="AR57" s="196">
        <v>4.8</v>
      </c>
      <c r="AS57" s="196">
        <v>13.71</v>
      </c>
      <c r="AT57" s="196">
        <v>23.25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2.5299999999999998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87.33</v>
      </c>
      <c r="L58" s="196">
        <v>24.28</v>
      </c>
      <c r="M58" s="196">
        <v>0</v>
      </c>
      <c r="N58" s="196">
        <v>1.2</v>
      </c>
      <c r="O58" s="196">
        <v>2</v>
      </c>
      <c r="P58" s="196">
        <v>2.4700000000000002</v>
      </c>
      <c r="Q58" s="196">
        <v>0</v>
      </c>
      <c r="R58" s="196">
        <v>6.16</v>
      </c>
      <c r="S58" s="196">
        <v>3.82</v>
      </c>
      <c r="T58" s="196">
        <v>0</v>
      </c>
      <c r="U58" s="196">
        <v>13.1</v>
      </c>
      <c r="V58" s="196">
        <v>4.6100000000000003</v>
      </c>
      <c r="W58" s="196">
        <v>0.35</v>
      </c>
      <c r="X58" s="196">
        <v>1.49</v>
      </c>
      <c r="Y58" s="196">
        <v>0</v>
      </c>
      <c r="Z58" s="196">
        <v>2.8</v>
      </c>
      <c r="AA58" s="196">
        <v>13.31</v>
      </c>
      <c r="AB58" s="196">
        <v>0</v>
      </c>
      <c r="AC58" s="196">
        <v>1.25</v>
      </c>
      <c r="AD58" s="196">
        <v>6.82</v>
      </c>
      <c r="AE58" s="196">
        <v>0</v>
      </c>
      <c r="AF58" s="196">
        <v>0</v>
      </c>
      <c r="AG58" s="196">
        <v>42.59</v>
      </c>
      <c r="AH58" s="196">
        <v>0</v>
      </c>
      <c r="AI58" s="196">
        <v>12.05</v>
      </c>
      <c r="AJ58" s="196">
        <v>0</v>
      </c>
      <c r="AK58" s="196">
        <v>10.039999999999999</v>
      </c>
      <c r="AL58" s="196">
        <v>0</v>
      </c>
      <c r="AM58" s="196">
        <v>0</v>
      </c>
      <c r="AN58" s="196">
        <v>0</v>
      </c>
      <c r="AO58" s="196">
        <v>227.25</v>
      </c>
      <c r="AP58" s="196">
        <v>0</v>
      </c>
      <c r="AQ58" s="196">
        <v>0</v>
      </c>
      <c r="AR58" s="196">
        <v>4.8</v>
      </c>
      <c r="AS58" s="196">
        <v>13.71</v>
      </c>
      <c r="AT58" s="196">
        <v>23.25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2.5299999999999998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87.33</v>
      </c>
      <c r="L59" s="196">
        <v>24.28</v>
      </c>
      <c r="M59" s="196">
        <v>0</v>
      </c>
      <c r="N59" s="196">
        <v>1.2</v>
      </c>
      <c r="O59" s="196">
        <v>2</v>
      </c>
      <c r="P59" s="196">
        <v>2.4700000000000002</v>
      </c>
      <c r="Q59" s="196">
        <v>0</v>
      </c>
      <c r="R59" s="196">
        <v>6.16</v>
      </c>
      <c r="S59" s="196">
        <v>3.82</v>
      </c>
      <c r="T59" s="196">
        <v>0</v>
      </c>
      <c r="U59" s="196">
        <v>13.1</v>
      </c>
      <c r="V59" s="196">
        <v>4.6100000000000003</v>
      </c>
      <c r="W59" s="196">
        <v>0.35</v>
      </c>
      <c r="X59" s="196">
        <v>1.49</v>
      </c>
      <c r="Y59" s="196">
        <v>0</v>
      </c>
      <c r="Z59" s="196">
        <v>2.8</v>
      </c>
      <c r="AA59" s="196">
        <v>13.31</v>
      </c>
      <c r="AB59" s="196">
        <v>0</v>
      </c>
      <c r="AC59" s="196">
        <v>1.25</v>
      </c>
      <c r="AD59" s="196">
        <v>6.82</v>
      </c>
      <c r="AE59" s="196">
        <v>0</v>
      </c>
      <c r="AF59" s="196">
        <v>0</v>
      </c>
      <c r="AG59" s="196">
        <v>42.59</v>
      </c>
      <c r="AH59" s="196">
        <v>0</v>
      </c>
      <c r="AI59" s="196">
        <v>12.05</v>
      </c>
      <c r="AJ59" s="196">
        <v>0</v>
      </c>
      <c r="AK59" s="196">
        <v>10.039999999999999</v>
      </c>
      <c r="AL59" s="196">
        <v>0</v>
      </c>
      <c r="AM59" s="196">
        <v>0</v>
      </c>
      <c r="AN59" s="196">
        <v>0</v>
      </c>
      <c r="AO59" s="196">
        <v>227.25</v>
      </c>
      <c r="AP59" s="196">
        <v>0</v>
      </c>
      <c r="AQ59" s="196">
        <v>0</v>
      </c>
      <c r="AR59" s="196">
        <v>4.8</v>
      </c>
      <c r="AS59" s="196">
        <v>13.71</v>
      </c>
      <c r="AT59" s="196">
        <v>23.25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2.5299999999999998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87.33</v>
      </c>
      <c r="L60" s="196">
        <v>24.28</v>
      </c>
      <c r="M60" s="196">
        <v>0</v>
      </c>
      <c r="N60" s="196">
        <v>1.2</v>
      </c>
      <c r="O60" s="196">
        <v>2</v>
      </c>
      <c r="P60" s="196">
        <v>2.4700000000000002</v>
      </c>
      <c r="Q60" s="196">
        <v>0</v>
      </c>
      <c r="R60" s="196">
        <v>6.16</v>
      </c>
      <c r="S60" s="196">
        <v>3.82</v>
      </c>
      <c r="T60" s="196">
        <v>0</v>
      </c>
      <c r="U60" s="196">
        <v>13.1</v>
      </c>
      <c r="V60" s="196">
        <v>4.6100000000000003</v>
      </c>
      <c r="W60" s="196">
        <v>0.35</v>
      </c>
      <c r="X60" s="196">
        <v>1.49</v>
      </c>
      <c r="Y60" s="196">
        <v>0</v>
      </c>
      <c r="Z60" s="196">
        <v>2.8</v>
      </c>
      <c r="AA60" s="196">
        <v>13.31</v>
      </c>
      <c r="AB60" s="196">
        <v>0</v>
      </c>
      <c r="AC60" s="196">
        <v>1.25</v>
      </c>
      <c r="AD60" s="196">
        <v>6.82</v>
      </c>
      <c r="AE60" s="196">
        <v>0</v>
      </c>
      <c r="AF60" s="196">
        <v>0</v>
      </c>
      <c r="AG60" s="196">
        <v>42.59</v>
      </c>
      <c r="AH60" s="196">
        <v>0</v>
      </c>
      <c r="AI60" s="196">
        <v>12.05</v>
      </c>
      <c r="AJ60" s="196">
        <v>0</v>
      </c>
      <c r="AK60" s="196">
        <v>10.039999999999999</v>
      </c>
      <c r="AL60" s="196">
        <v>0</v>
      </c>
      <c r="AM60" s="196">
        <v>0</v>
      </c>
      <c r="AN60" s="196">
        <v>0</v>
      </c>
      <c r="AO60" s="196">
        <v>227.25</v>
      </c>
      <c r="AP60" s="196">
        <v>0</v>
      </c>
      <c r="AQ60" s="196">
        <v>0</v>
      </c>
      <c r="AR60" s="196">
        <v>4.8</v>
      </c>
      <c r="AS60" s="196">
        <v>13.71</v>
      </c>
      <c r="AT60" s="196">
        <v>23.25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2.5299999999999998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87.33</v>
      </c>
      <c r="L61" s="196">
        <v>24.28</v>
      </c>
      <c r="M61" s="196">
        <v>0</v>
      </c>
      <c r="N61" s="196">
        <v>1.2</v>
      </c>
      <c r="O61" s="196">
        <v>2</v>
      </c>
      <c r="P61" s="196">
        <v>2.4700000000000002</v>
      </c>
      <c r="Q61" s="196">
        <v>0</v>
      </c>
      <c r="R61" s="196">
        <v>6.16</v>
      </c>
      <c r="S61" s="196">
        <v>3.82</v>
      </c>
      <c r="T61" s="196">
        <v>0</v>
      </c>
      <c r="U61" s="196">
        <v>13.1</v>
      </c>
      <c r="V61" s="196">
        <v>4.6100000000000003</v>
      </c>
      <c r="W61" s="196">
        <v>0.35</v>
      </c>
      <c r="X61" s="196">
        <v>1.49</v>
      </c>
      <c r="Y61" s="196">
        <v>0</v>
      </c>
      <c r="Z61" s="196">
        <v>13.06</v>
      </c>
      <c r="AA61" s="196">
        <v>13.31</v>
      </c>
      <c r="AB61" s="196">
        <v>0</v>
      </c>
      <c r="AC61" s="196">
        <v>1.25</v>
      </c>
      <c r="AD61" s="196">
        <v>6.82</v>
      </c>
      <c r="AE61" s="196">
        <v>0</v>
      </c>
      <c r="AF61" s="196">
        <v>0</v>
      </c>
      <c r="AG61" s="196">
        <v>42.59</v>
      </c>
      <c r="AH61" s="196">
        <v>0</v>
      </c>
      <c r="AI61" s="196">
        <v>12.05</v>
      </c>
      <c r="AJ61" s="196">
        <v>0</v>
      </c>
      <c r="AK61" s="196">
        <v>10.039999999999999</v>
      </c>
      <c r="AL61" s="196">
        <v>0</v>
      </c>
      <c r="AM61" s="196">
        <v>0</v>
      </c>
      <c r="AN61" s="196">
        <v>0</v>
      </c>
      <c r="AO61" s="196">
        <v>227.25</v>
      </c>
      <c r="AP61" s="196">
        <v>0</v>
      </c>
      <c r="AQ61" s="196">
        <v>0</v>
      </c>
      <c r="AR61" s="196">
        <v>4.8</v>
      </c>
      <c r="AS61" s="196">
        <v>13.71</v>
      </c>
      <c r="AT61" s="196">
        <v>23.25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2.5299999999999998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87.33</v>
      </c>
      <c r="L62" s="196">
        <v>24.28</v>
      </c>
      <c r="M62" s="196">
        <v>0</v>
      </c>
      <c r="N62" s="196">
        <v>1.2</v>
      </c>
      <c r="O62" s="196">
        <v>2</v>
      </c>
      <c r="P62" s="196">
        <v>2.4700000000000002</v>
      </c>
      <c r="Q62" s="196">
        <v>0</v>
      </c>
      <c r="R62" s="196">
        <v>6.16</v>
      </c>
      <c r="S62" s="196">
        <v>3.82</v>
      </c>
      <c r="T62" s="196">
        <v>0</v>
      </c>
      <c r="U62" s="196">
        <v>13.1</v>
      </c>
      <c r="V62" s="196">
        <v>4.6100000000000003</v>
      </c>
      <c r="W62" s="196">
        <v>0.35</v>
      </c>
      <c r="X62" s="196">
        <v>1.49</v>
      </c>
      <c r="Y62" s="196">
        <v>0</v>
      </c>
      <c r="Z62" s="196">
        <v>13.06</v>
      </c>
      <c r="AA62" s="196">
        <v>13.31</v>
      </c>
      <c r="AB62" s="196">
        <v>0</v>
      </c>
      <c r="AC62" s="196">
        <v>1.25</v>
      </c>
      <c r="AD62" s="196">
        <v>6.82</v>
      </c>
      <c r="AE62" s="196">
        <v>0</v>
      </c>
      <c r="AF62" s="196">
        <v>0</v>
      </c>
      <c r="AG62" s="196">
        <v>42.59</v>
      </c>
      <c r="AH62" s="196">
        <v>0</v>
      </c>
      <c r="AI62" s="196">
        <v>12.05</v>
      </c>
      <c r="AJ62" s="196">
        <v>0</v>
      </c>
      <c r="AK62" s="196">
        <v>10.039999999999999</v>
      </c>
      <c r="AL62" s="196">
        <v>0</v>
      </c>
      <c r="AM62" s="196">
        <v>0</v>
      </c>
      <c r="AN62" s="196">
        <v>0</v>
      </c>
      <c r="AO62" s="196">
        <v>227.25</v>
      </c>
      <c r="AP62" s="196">
        <v>0</v>
      </c>
      <c r="AQ62" s="196">
        <v>0</v>
      </c>
      <c r="AR62" s="196">
        <v>4.8</v>
      </c>
      <c r="AS62" s="196">
        <v>13.71</v>
      </c>
      <c r="AT62" s="196">
        <v>23.25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2.5299999999999998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87.33</v>
      </c>
      <c r="L63" s="196">
        <v>24.28</v>
      </c>
      <c r="M63" s="196">
        <v>0</v>
      </c>
      <c r="N63" s="196">
        <v>1.2</v>
      </c>
      <c r="O63" s="196">
        <v>2</v>
      </c>
      <c r="P63" s="196">
        <v>2.4700000000000002</v>
      </c>
      <c r="Q63" s="196">
        <v>0</v>
      </c>
      <c r="R63" s="196">
        <v>6.16</v>
      </c>
      <c r="S63" s="196">
        <v>3.82</v>
      </c>
      <c r="T63" s="196">
        <v>0</v>
      </c>
      <c r="U63" s="196">
        <v>13.1</v>
      </c>
      <c r="V63" s="196">
        <v>4.6100000000000003</v>
      </c>
      <c r="W63" s="196">
        <v>0.35</v>
      </c>
      <c r="X63" s="196">
        <v>1.49</v>
      </c>
      <c r="Y63" s="196">
        <v>0</v>
      </c>
      <c r="Z63" s="196">
        <v>13.06</v>
      </c>
      <c r="AA63" s="196">
        <v>13.31</v>
      </c>
      <c r="AB63" s="196">
        <v>0</v>
      </c>
      <c r="AC63" s="196">
        <v>1.25</v>
      </c>
      <c r="AD63" s="196">
        <v>6.82</v>
      </c>
      <c r="AE63" s="196">
        <v>0</v>
      </c>
      <c r="AF63" s="196">
        <v>0</v>
      </c>
      <c r="AG63" s="196">
        <v>42.59</v>
      </c>
      <c r="AH63" s="196">
        <v>0</v>
      </c>
      <c r="AI63" s="196">
        <v>12.05</v>
      </c>
      <c r="AJ63" s="196">
        <v>0</v>
      </c>
      <c r="AK63" s="196">
        <v>10.039999999999999</v>
      </c>
      <c r="AL63" s="196">
        <v>0</v>
      </c>
      <c r="AM63" s="196">
        <v>0</v>
      </c>
      <c r="AN63" s="196">
        <v>0</v>
      </c>
      <c r="AO63" s="196">
        <v>227.25</v>
      </c>
      <c r="AP63" s="196">
        <v>0</v>
      </c>
      <c r="AQ63" s="196">
        <v>0</v>
      </c>
      <c r="AR63" s="196">
        <v>4.8</v>
      </c>
      <c r="AS63" s="196">
        <v>13.71</v>
      </c>
      <c r="AT63" s="196">
        <v>23.25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2.5299999999999998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87.33</v>
      </c>
      <c r="L64" s="196">
        <v>24.28</v>
      </c>
      <c r="M64" s="196">
        <v>0</v>
      </c>
      <c r="N64" s="196">
        <v>1.2</v>
      </c>
      <c r="O64" s="196">
        <v>2</v>
      </c>
      <c r="P64" s="196">
        <v>2.4700000000000002</v>
      </c>
      <c r="Q64" s="196">
        <v>0</v>
      </c>
      <c r="R64" s="196">
        <v>6.16</v>
      </c>
      <c r="S64" s="196">
        <v>3.82</v>
      </c>
      <c r="T64" s="196">
        <v>0</v>
      </c>
      <c r="U64" s="196">
        <v>13.1</v>
      </c>
      <c r="V64" s="196">
        <v>4.6100000000000003</v>
      </c>
      <c r="W64" s="196">
        <v>0.35</v>
      </c>
      <c r="X64" s="196">
        <v>1.49</v>
      </c>
      <c r="Y64" s="196">
        <v>0</v>
      </c>
      <c r="Z64" s="196">
        <v>13.06</v>
      </c>
      <c r="AA64" s="196">
        <v>13.31</v>
      </c>
      <c r="AB64" s="196">
        <v>0</v>
      </c>
      <c r="AC64" s="196">
        <v>1.25</v>
      </c>
      <c r="AD64" s="196">
        <v>6.82</v>
      </c>
      <c r="AE64" s="196">
        <v>0</v>
      </c>
      <c r="AF64" s="196">
        <v>0</v>
      </c>
      <c r="AG64" s="196">
        <v>42.59</v>
      </c>
      <c r="AH64" s="196">
        <v>0</v>
      </c>
      <c r="AI64" s="196">
        <v>12.05</v>
      </c>
      <c r="AJ64" s="196">
        <v>0</v>
      </c>
      <c r="AK64" s="196">
        <v>10.039999999999999</v>
      </c>
      <c r="AL64" s="196">
        <v>0</v>
      </c>
      <c r="AM64" s="196">
        <v>0</v>
      </c>
      <c r="AN64" s="196">
        <v>0</v>
      </c>
      <c r="AO64" s="196">
        <v>227.25</v>
      </c>
      <c r="AP64" s="196">
        <v>0</v>
      </c>
      <c r="AQ64" s="196">
        <v>0</v>
      </c>
      <c r="AR64" s="196">
        <v>4.8</v>
      </c>
      <c r="AS64" s="196">
        <v>13.71</v>
      </c>
      <c r="AT64" s="196">
        <v>23.25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2.5299999999999998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87.33</v>
      </c>
      <c r="L65" s="196">
        <v>24.28</v>
      </c>
      <c r="M65" s="196">
        <v>0</v>
      </c>
      <c r="N65" s="196">
        <v>1.2</v>
      </c>
      <c r="O65" s="196">
        <v>2</v>
      </c>
      <c r="P65" s="196">
        <v>2.4700000000000002</v>
      </c>
      <c r="Q65" s="196">
        <v>0</v>
      </c>
      <c r="R65" s="196">
        <v>6.16</v>
      </c>
      <c r="S65" s="196">
        <v>3.82</v>
      </c>
      <c r="T65" s="196">
        <v>0</v>
      </c>
      <c r="U65" s="196">
        <v>13.1</v>
      </c>
      <c r="V65" s="196">
        <v>4.6100000000000003</v>
      </c>
      <c r="W65" s="196">
        <v>0.35</v>
      </c>
      <c r="X65" s="196">
        <v>1.49</v>
      </c>
      <c r="Y65" s="196">
        <v>0</v>
      </c>
      <c r="Z65" s="196">
        <v>13.06</v>
      </c>
      <c r="AA65" s="196">
        <v>13.31</v>
      </c>
      <c r="AB65" s="196">
        <v>0</v>
      </c>
      <c r="AC65" s="196">
        <v>1.25</v>
      </c>
      <c r="AD65" s="196">
        <v>6.82</v>
      </c>
      <c r="AE65" s="196">
        <v>0</v>
      </c>
      <c r="AF65" s="196">
        <v>0</v>
      </c>
      <c r="AG65" s="196">
        <v>42.59</v>
      </c>
      <c r="AH65" s="196">
        <v>0</v>
      </c>
      <c r="AI65" s="196">
        <v>12.05</v>
      </c>
      <c r="AJ65" s="196">
        <v>0</v>
      </c>
      <c r="AK65" s="196">
        <v>9.01</v>
      </c>
      <c r="AL65" s="196">
        <v>0</v>
      </c>
      <c r="AM65" s="196">
        <v>0</v>
      </c>
      <c r="AN65" s="196">
        <v>0</v>
      </c>
      <c r="AO65" s="196">
        <v>227.25</v>
      </c>
      <c r="AP65" s="196">
        <v>0</v>
      </c>
      <c r="AQ65" s="196">
        <v>0</v>
      </c>
      <c r="AR65" s="196">
        <v>4.8</v>
      </c>
      <c r="AS65" s="196">
        <v>13.71</v>
      </c>
      <c r="AT65" s="196">
        <v>23.25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2.5299999999999998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87.33</v>
      </c>
      <c r="L66" s="196">
        <v>24.28</v>
      </c>
      <c r="M66" s="196">
        <v>0</v>
      </c>
      <c r="N66" s="196">
        <v>1.2</v>
      </c>
      <c r="O66" s="196">
        <v>2</v>
      </c>
      <c r="P66" s="196">
        <v>2.4700000000000002</v>
      </c>
      <c r="Q66" s="196">
        <v>0</v>
      </c>
      <c r="R66" s="196">
        <v>6.16</v>
      </c>
      <c r="S66" s="196">
        <v>3.82</v>
      </c>
      <c r="T66" s="196">
        <v>0</v>
      </c>
      <c r="U66" s="196">
        <v>13.1</v>
      </c>
      <c r="V66" s="196">
        <v>4.6100000000000003</v>
      </c>
      <c r="W66" s="196">
        <v>0.35</v>
      </c>
      <c r="X66" s="196">
        <v>1.49</v>
      </c>
      <c r="Y66" s="196">
        <v>0</v>
      </c>
      <c r="Z66" s="196">
        <v>13.06</v>
      </c>
      <c r="AA66" s="196">
        <v>13.31</v>
      </c>
      <c r="AB66" s="196">
        <v>0</v>
      </c>
      <c r="AC66" s="196">
        <v>1.25</v>
      </c>
      <c r="AD66" s="196">
        <v>6.82</v>
      </c>
      <c r="AE66" s="196">
        <v>0</v>
      </c>
      <c r="AF66" s="196">
        <v>0</v>
      </c>
      <c r="AG66" s="196">
        <v>42.59</v>
      </c>
      <c r="AH66" s="196">
        <v>0</v>
      </c>
      <c r="AI66" s="196">
        <v>12.05</v>
      </c>
      <c r="AJ66" s="196">
        <v>0</v>
      </c>
      <c r="AK66" s="196">
        <v>9.01</v>
      </c>
      <c r="AL66" s="196">
        <v>0</v>
      </c>
      <c r="AM66" s="196">
        <v>0</v>
      </c>
      <c r="AN66" s="196">
        <v>0</v>
      </c>
      <c r="AO66" s="196">
        <v>227.25</v>
      </c>
      <c r="AP66" s="196">
        <v>0</v>
      </c>
      <c r="AQ66" s="196">
        <v>0</v>
      </c>
      <c r="AR66" s="196">
        <v>4.8</v>
      </c>
      <c r="AS66" s="196">
        <v>13.82</v>
      </c>
      <c r="AT66" s="196">
        <v>23.25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2.5299999999999998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87.33</v>
      </c>
      <c r="L67" s="196">
        <v>24.28</v>
      </c>
      <c r="M67" s="196">
        <v>0</v>
      </c>
      <c r="N67" s="196">
        <v>1.2</v>
      </c>
      <c r="O67" s="196">
        <v>2</v>
      </c>
      <c r="P67" s="196">
        <v>2.4700000000000002</v>
      </c>
      <c r="Q67" s="196">
        <v>0</v>
      </c>
      <c r="R67" s="196">
        <v>6.16</v>
      </c>
      <c r="S67" s="196">
        <v>3.82</v>
      </c>
      <c r="T67" s="196">
        <v>0</v>
      </c>
      <c r="U67" s="196">
        <v>13.1</v>
      </c>
      <c r="V67" s="196">
        <v>0.18</v>
      </c>
      <c r="W67" s="196">
        <v>0.35</v>
      </c>
      <c r="X67" s="196">
        <v>1.49</v>
      </c>
      <c r="Y67" s="196">
        <v>0</v>
      </c>
      <c r="Z67" s="196">
        <v>2.8</v>
      </c>
      <c r="AA67" s="196">
        <v>13.31</v>
      </c>
      <c r="AB67" s="196">
        <v>0</v>
      </c>
      <c r="AC67" s="196">
        <v>1.25</v>
      </c>
      <c r="AD67" s="196">
        <v>6.82</v>
      </c>
      <c r="AE67" s="196">
        <v>0</v>
      </c>
      <c r="AF67" s="196">
        <v>0</v>
      </c>
      <c r="AG67" s="196">
        <v>42.59</v>
      </c>
      <c r="AH67" s="196">
        <v>0</v>
      </c>
      <c r="AI67" s="196">
        <v>12.05</v>
      </c>
      <c r="AJ67" s="196">
        <v>0</v>
      </c>
      <c r="AK67" s="196">
        <v>9.67</v>
      </c>
      <c r="AL67" s="196">
        <v>0</v>
      </c>
      <c r="AM67" s="196">
        <v>0</v>
      </c>
      <c r="AN67" s="196">
        <v>0</v>
      </c>
      <c r="AO67" s="196">
        <v>227.25</v>
      </c>
      <c r="AP67" s="196">
        <v>0</v>
      </c>
      <c r="AQ67" s="196">
        <v>0</v>
      </c>
      <c r="AR67" s="196">
        <v>4.8</v>
      </c>
      <c r="AS67" s="196">
        <v>13.82</v>
      </c>
      <c r="AT67" s="196">
        <v>23.25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2.5299999999999998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87.33</v>
      </c>
      <c r="L68" s="196">
        <v>24.28</v>
      </c>
      <c r="M68" s="196">
        <v>0</v>
      </c>
      <c r="N68" s="196">
        <v>1.2</v>
      </c>
      <c r="O68" s="196">
        <v>2</v>
      </c>
      <c r="P68" s="196">
        <v>2.4700000000000002</v>
      </c>
      <c r="Q68" s="196">
        <v>0</v>
      </c>
      <c r="R68" s="196">
        <v>6.16</v>
      </c>
      <c r="S68" s="196">
        <v>3.82</v>
      </c>
      <c r="T68" s="196">
        <v>0</v>
      </c>
      <c r="U68" s="196">
        <v>13.1</v>
      </c>
      <c r="V68" s="196">
        <v>0.18</v>
      </c>
      <c r="W68" s="196">
        <v>0.35</v>
      </c>
      <c r="X68" s="196">
        <v>1.49</v>
      </c>
      <c r="Y68" s="196">
        <v>0</v>
      </c>
      <c r="Z68" s="196">
        <v>2.8</v>
      </c>
      <c r="AA68" s="196">
        <v>13.31</v>
      </c>
      <c r="AB68" s="196">
        <v>0</v>
      </c>
      <c r="AC68" s="196">
        <v>1.25</v>
      </c>
      <c r="AD68" s="196">
        <v>6.82</v>
      </c>
      <c r="AE68" s="196">
        <v>0</v>
      </c>
      <c r="AF68" s="196">
        <v>0</v>
      </c>
      <c r="AG68" s="196">
        <v>42.59</v>
      </c>
      <c r="AH68" s="196">
        <v>0</v>
      </c>
      <c r="AI68" s="196">
        <v>12.05</v>
      </c>
      <c r="AJ68" s="196">
        <v>0</v>
      </c>
      <c r="AK68" s="196">
        <v>10.86</v>
      </c>
      <c r="AL68" s="196">
        <v>0</v>
      </c>
      <c r="AM68" s="196">
        <v>0</v>
      </c>
      <c r="AN68" s="196">
        <v>0</v>
      </c>
      <c r="AO68" s="196">
        <v>227.25</v>
      </c>
      <c r="AP68" s="196">
        <v>0</v>
      </c>
      <c r="AQ68" s="196">
        <v>0</v>
      </c>
      <c r="AR68" s="196">
        <v>4.8</v>
      </c>
      <c r="AS68" s="196">
        <v>13.82</v>
      </c>
      <c r="AT68" s="196">
        <v>23.25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2.5299999999999998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87.33</v>
      </c>
      <c r="L69" s="196">
        <v>24.28</v>
      </c>
      <c r="M69" s="196">
        <v>0</v>
      </c>
      <c r="N69" s="196">
        <v>1.2</v>
      </c>
      <c r="O69" s="196">
        <v>2</v>
      </c>
      <c r="P69" s="196">
        <v>2.4700000000000002</v>
      </c>
      <c r="Q69" s="196">
        <v>0</v>
      </c>
      <c r="R69" s="196">
        <v>0.84</v>
      </c>
      <c r="S69" s="196">
        <v>3.82</v>
      </c>
      <c r="T69" s="196">
        <v>0</v>
      </c>
      <c r="U69" s="196">
        <v>13.1</v>
      </c>
      <c r="V69" s="196">
        <v>0.18</v>
      </c>
      <c r="W69" s="196">
        <v>0.35</v>
      </c>
      <c r="X69" s="196">
        <v>1.49</v>
      </c>
      <c r="Y69" s="196">
        <v>0</v>
      </c>
      <c r="Z69" s="196">
        <v>2.8</v>
      </c>
      <c r="AA69" s="196">
        <v>13.31</v>
      </c>
      <c r="AB69" s="196">
        <v>0</v>
      </c>
      <c r="AC69" s="196">
        <v>1.25</v>
      </c>
      <c r="AD69" s="196">
        <v>6.82</v>
      </c>
      <c r="AE69" s="196">
        <v>0</v>
      </c>
      <c r="AF69" s="196">
        <v>0</v>
      </c>
      <c r="AG69" s="196">
        <v>42.59</v>
      </c>
      <c r="AH69" s="196">
        <v>0</v>
      </c>
      <c r="AI69" s="196">
        <v>12.05</v>
      </c>
      <c r="AJ69" s="196">
        <v>0</v>
      </c>
      <c r="AK69" s="196">
        <v>10.86</v>
      </c>
      <c r="AL69" s="196">
        <v>0</v>
      </c>
      <c r="AM69" s="196">
        <v>0</v>
      </c>
      <c r="AN69" s="196">
        <v>0</v>
      </c>
      <c r="AO69" s="196">
        <v>227.25</v>
      </c>
      <c r="AP69" s="196">
        <v>0</v>
      </c>
      <c r="AQ69" s="196">
        <v>0</v>
      </c>
      <c r="AR69" s="196">
        <v>4.8</v>
      </c>
      <c r="AS69" s="196">
        <v>13.71</v>
      </c>
      <c r="AT69" s="196">
        <v>23.25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2.5299999999999998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87.33</v>
      </c>
      <c r="L70" s="196">
        <v>1.72</v>
      </c>
      <c r="M70" s="196">
        <v>0</v>
      </c>
      <c r="N70" s="196">
        <v>1.2</v>
      </c>
      <c r="O70" s="196">
        <v>2</v>
      </c>
      <c r="P70" s="196">
        <v>2.4700000000000002</v>
      </c>
      <c r="Q70" s="196">
        <v>0</v>
      </c>
      <c r="R70" s="196">
        <v>0.84</v>
      </c>
      <c r="S70" s="196">
        <v>3.82</v>
      </c>
      <c r="T70" s="196">
        <v>0</v>
      </c>
      <c r="U70" s="196">
        <v>13.1</v>
      </c>
      <c r="V70" s="196">
        <v>0.18</v>
      </c>
      <c r="W70" s="196">
        <v>0.35</v>
      </c>
      <c r="X70" s="196">
        <v>1.49</v>
      </c>
      <c r="Y70" s="196">
        <v>0</v>
      </c>
      <c r="Z70" s="196">
        <v>2.8</v>
      </c>
      <c r="AA70" s="196">
        <v>0.91</v>
      </c>
      <c r="AB70" s="196">
        <v>0</v>
      </c>
      <c r="AC70" s="196">
        <v>1.25</v>
      </c>
      <c r="AD70" s="196">
        <v>6.82</v>
      </c>
      <c r="AE70" s="196">
        <v>0</v>
      </c>
      <c r="AF70" s="196">
        <v>0</v>
      </c>
      <c r="AG70" s="196">
        <v>42.59</v>
      </c>
      <c r="AH70" s="196">
        <v>0</v>
      </c>
      <c r="AI70" s="196">
        <v>12.05</v>
      </c>
      <c r="AJ70" s="196">
        <v>0</v>
      </c>
      <c r="AK70" s="196">
        <v>10.86</v>
      </c>
      <c r="AL70" s="196">
        <v>0</v>
      </c>
      <c r="AM70" s="196">
        <v>0</v>
      </c>
      <c r="AN70" s="196">
        <v>0</v>
      </c>
      <c r="AO70" s="196">
        <v>227.25</v>
      </c>
      <c r="AP70" s="196">
        <v>0</v>
      </c>
      <c r="AQ70" s="196">
        <v>0</v>
      </c>
      <c r="AR70" s="196">
        <v>4.8</v>
      </c>
      <c r="AS70" s="196">
        <v>12.88</v>
      </c>
      <c r="AT70" s="196">
        <v>23.25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2.5299999999999998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58.43</v>
      </c>
      <c r="L71" s="196">
        <v>1.72</v>
      </c>
      <c r="M71" s="196">
        <v>0</v>
      </c>
      <c r="N71" s="196">
        <v>1.2</v>
      </c>
      <c r="O71" s="196">
        <v>2</v>
      </c>
      <c r="P71" s="196">
        <v>2.4700000000000002</v>
      </c>
      <c r="Q71" s="196">
        <v>0</v>
      </c>
      <c r="R71" s="196">
        <v>0.84</v>
      </c>
      <c r="S71" s="196">
        <v>0.27</v>
      </c>
      <c r="T71" s="196">
        <v>0</v>
      </c>
      <c r="U71" s="196">
        <v>13.1</v>
      </c>
      <c r="V71" s="196">
        <v>0.18</v>
      </c>
      <c r="W71" s="196">
        <v>0.35</v>
      </c>
      <c r="X71" s="196">
        <v>1.49</v>
      </c>
      <c r="Y71" s="196">
        <v>0</v>
      </c>
      <c r="Z71" s="196">
        <v>2.8</v>
      </c>
      <c r="AA71" s="196">
        <v>0.91</v>
      </c>
      <c r="AB71" s="196">
        <v>0</v>
      </c>
      <c r="AC71" s="196">
        <v>1.25</v>
      </c>
      <c r="AD71" s="196">
        <v>6.82</v>
      </c>
      <c r="AE71" s="196">
        <v>0</v>
      </c>
      <c r="AF71" s="196">
        <v>0</v>
      </c>
      <c r="AG71" s="196">
        <v>42.59</v>
      </c>
      <c r="AH71" s="196">
        <v>0</v>
      </c>
      <c r="AI71" s="196">
        <v>12.05</v>
      </c>
      <c r="AJ71" s="196">
        <v>0</v>
      </c>
      <c r="AK71" s="196">
        <v>12.6</v>
      </c>
      <c r="AL71" s="196">
        <v>0</v>
      </c>
      <c r="AM71" s="196">
        <v>0</v>
      </c>
      <c r="AN71" s="196">
        <v>0</v>
      </c>
      <c r="AO71" s="196">
        <v>227.25</v>
      </c>
      <c r="AP71" s="196">
        <v>0</v>
      </c>
      <c r="AQ71" s="196">
        <v>0</v>
      </c>
      <c r="AR71" s="196">
        <v>4.8</v>
      </c>
      <c r="AS71" s="196">
        <v>13.71</v>
      </c>
      <c r="AT71" s="196">
        <v>23.25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2.5299999999999998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39.29</v>
      </c>
      <c r="L72" s="196">
        <v>1.72</v>
      </c>
      <c r="M72" s="196">
        <v>0</v>
      </c>
      <c r="N72" s="196">
        <v>1.2</v>
      </c>
      <c r="O72" s="196">
        <v>2</v>
      </c>
      <c r="P72" s="196">
        <v>2.4700000000000002</v>
      </c>
      <c r="Q72" s="196">
        <v>0</v>
      </c>
      <c r="R72" s="196">
        <v>0.84</v>
      </c>
      <c r="S72" s="196">
        <v>0.26</v>
      </c>
      <c r="T72" s="196">
        <v>0</v>
      </c>
      <c r="U72" s="196">
        <v>13.1</v>
      </c>
      <c r="V72" s="196">
        <v>0.18</v>
      </c>
      <c r="W72" s="196">
        <v>0.35</v>
      </c>
      <c r="X72" s="196">
        <v>1.49</v>
      </c>
      <c r="Y72" s="196">
        <v>0</v>
      </c>
      <c r="Z72" s="196">
        <v>2.8</v>
      </c>
      <c r="AA72" s="196">
        <v>0.91</v>
      </c>
      <c r="AB72" s="196">
        <v>0</v>
      </c>
      <c r="AC72" s="196">
        <v>0.97</v>
      </c>
      <c r="AD72" s="196">
        <v>6.82</v>
      </c>
      <c r="AE72" s="196">
        <v>0</v>
      </c>
      <c r="AF72" s="196">
        <v>0</v>
      </c>
      <c r="AG72" s="196">
        <v>42.59</v>
      </c>
      <c r="AH72" s="196">
        <v>0</v>
      </c>
      <c r="AI72" s="196">
        <v>12.05</v>
      </c>
      <c r="AJ72" s="196">
        <v>0</v>
      </c>
      <c r="AK72" s="196">
        <v>12.6</v>
      </c>
      <c r="AL72" s="196">
        <v>0</v>
      </c>
      <c r="AM72" s="196">
        <v>0</v>
      </c>
      <c r="AN72" s="196">
        <v>0</v>
      </c>
      <c r="AO72" s="196">
        <v>227.25</v>
      </c>
      <c r="AP72" s="196">
        <v>0</v>
      </c>
      <c r="AQ72" s="196">
        <v>0</v>
      </c>
      <c r="AR72" s="196">
        <v>4.8</v>
      </c>
      <c r="AS72" s="196">
        <v>13.71</v>
      </c>
      <c r="AT72" s="196">
        <v>23.25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2.5299999999999998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39.229999999999997</v>
      </c>
      <c r="L73" s="196">
        <v>1.72</v>
      </c>
      <c r="M73" s="196">
        <v>0</v>
      </c>
      <c r="N73" s="196">
        <v>1.2</v>
      </c>
      <c r="O73" s="196">
        <v>2</v>
      </c>
      <c r="P73" s="196">
        <v>2.4700000000000002</v>
      </c>
      <c r="Q73" s="196">
        <v>0</v>
      </c>
      <c r="R73" s="196">
        <v>0.84</v>
      </c>
      <c r="S73" s="196">
        <v>0.26</v>
      </c>
      <c r="T73" s="196">
        <v>0</v>
      </c>
      <c r="U73" s="196">
        <v>13.1</v>
      </c>
      <c r="V73" s="196">
        <v>0.18</v>
      </c>
      <c r="W73" s="196">
        <v>0.35</v>
      </c>
      <c r="X73" s="196">
        <v>1.49</v>
      </c>
      <c r="Y73" s="196">
        <v>0</v>
      </c>
      <c r="Z73" s="196">
        <v>2.8</v>
      </c>
      <c r="AA73" s="196">
        <v>0.91</v>
      </c>
      <c r="AB73" s="196">
        <v>0</v>
      </c>
      <c r="AC73" s="196">
        <v>0.97</v>
      </c>
      <c r="AD73" s="196">
        <v>6.82</v>
      </c>
      <c r="AE73" s="196">
        <v>0</v>
      </c>
      <c r="AF73" s="196">
        <v>0</v>
      </c>
      <c r="AG73" s="196">
        <v>42.59</v>
      </c>
      <c r="AH73" s="196">
        <v>0</v>
      </c>
      <c r="AI73" s="196">
        <v>12.05</v>
      </c>
      <c r="AJ73" s="196">
        <v>0</v>
      </c>
      <c r="AK73" s="196">
        <v>12.6</v>
      </c>
      <c r="AL73" s="196">
        <v>0</v>
      </c>
      <c r="AM73" s="196">
        <v>0</v>
      </c>
      <c r="AN73" s="196">
        <v>0</v>
      </c>
      <c r="AO73" s="196">
        <v>227.25</v>
      </c>
      <c r="AP73" s="196">
        <v>0</v>
      </c>
      <c r="AQ73" s="196">
        <v>0</v>
      </c>
      <c r="AR73" s="196">
        <v>4.8</v>
      </c>
      <c r="AS73" s="196">
        <v>13.71</v>
      </c>
      <c r="AT73" s="196">
        <v>23.25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2.5299999999999998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29.62</v>
      </c>
      <c r="L74" s="196">
        <v>1.72</v>
      </c>
      <c r="M74" s="196">
        <v>0</v>
      </c>
      <c r="N74" s="196">
        <v>1.2</v>
      </c>
      <c r="O74" s="196">
        <v>2</v>
      </c>
      <c r="P74" s="196">
        <v>2.4700000000000002</v>
      </c>
      <c r="Q74" s="196">
        <v>0</v>
      </c>
      <c r="R74" s="196">
        <v>0.84</v>
      </c>
      <c r="S74" s="196">
        <v>0.26</v>
      </c>
      <c r="T74" s="196">
        <v>0</v>
      </c>
      <c r="U74" s="196">
        <v>13.1</v>
      </c>
      <c r="V74" s="196">
        <v>0.18</v>
      </c>
      <c r="W74" s="196">
        <v>0.35</v>
      </c>
      <c r="X74" s="196">
        <v>1.49</v>
      </c>
      <c r="Y74" s="196">
        <v>0</v>
      </c>
      <c r="Z74" s="196">
        <v>2.8</v>
      </c>
      <c r="AA74" s="196">
        <v>0.91</v>
      </c>
      <c r="AB74" s="196">
        <v>0</v>
      </c>
      <c r="AC74" s="196">
        <v>0.97</v>
      </c>
      <c r="AD74" s="196">
        <v>6.82</v>
      </c>
      <c r="AE74" s="196">
        <v>0</v>
      </c>
      <c r="AF74" s="196">
        <v>0</v>
      </c>
      <c r="AG74" s="196">
        <v>42.59</v>
      </c>
      <c r="AH74" s="196">
        <v>0</v>
      </c>
      <c r="AI74" s="196">
        <v>12.05</v>
      </c>
      <c r="AJ74" s="196">
        <v>0</v>
      </c>
      <c r="AK74" s="196">
        <v>12.6</v>
      </c>
      <c r="AL74" s="196">
        <v>0</v>
      </c>
      <c r="AM74" s="196">
        <v>0</v>
      </c>
      <c r="AN74" s="196">
        <v>0</v>
      </c>
      <c r="AO74" s="196">
        <v>227.25</v>
      </c>
      <c r="AP74" s="196">
        <v>0</v>
      </c>
      <c r="AQ74" s="196">
        <v>0</v>
      </c>
      <c r="AR74" s="196">
        <v>4.8</v>
      </c>
      <c r="AS74" s="196">
        <v>13.71</v>
      </c>
      <c r="AT74" s="196">
        <v>23.25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2.5299999999999998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6.5</v>
      </c>
      <c r="L75" s="196">
        <v>1.72</v>
      </c>
      <c r="M75" s="196">
        <v>0</v>
      </c>
      <c r="N75" s="196">
        <v>1.2</v>
      </c>
      <c r="O75" s="196">
        <v>2</v>
      </c>
      <c r="P75" s="196">
        <v>2.4700000000000002</v>
      </c>
      <c r="Q75" s="196">
        <v>0</v>
      </c>
      <c r="R75" s="196">
        <v>0.84</v>
      </c>
      <c r="S75" s="196">
        <v>0.26</v>
      </c>
      <c r="T75" s="196">
        <v>0</v>
      </c>
      <c r="U75" s="196">
        <v>13.1</v>
      </c>
      <c r="V75" s="196">
        <v>0.18</v>
      </c>
      <c r="W75" s="196">
        <v>0.35</v>
      </c>
      <c r="X75" s="196">
        <v>1.49</v>
      </c>
      <c r="Y75" s="196">
        <v>0</v>
      </c>
      <c r="Z75" s="196">
        <v>4.8099999999999996</v>
      </c>
      <c r="AA75" s="196">
        <v>0.91</v>
      </c>
      <c r="AB75" s="196">
        <v>0</v>
      </c>
      <c r="AC75" s="196">
        <v>0.97</v>
      </c>
      <c r="AD75" s="196">
        <v>6.82</v>
      </c>
      <c r="AE75" s="196">
        <v>0</v>
      </c>
      <c r="AF75" s="196">
        <v>0</v>
      </c>
      <c r="AG75" s="196">
        <v>42.59</v>
      </c>
      <c r="AH75" s="196">
        <v>0</v>
      </c>
      <c r="AI75" s="196">
        <v>12.05</v>
      </c>
      <c r="AJ75" s="196">
        <v>0</v>
      </c>
      <c r="AK75" s="196">
        <v>12.6</v>
      </c>
      <c r="AL75" s="196">
        <v>0</v>
      </c>
      <c r="AM75" s="196">
        <v>0</v>
      </c>
      <c r="AN75" s="196">
        <v>0</v>
      </c>
      <c r="AO75" s="196">
        <v>231.75</v>
      </c>
      <c r="AP75" s="196">
        <v>0</v>
      </c>
      <c r="AQ75" s="196">
        <v>0</v>
      </c>
      <c r="AR75" s="196">
        <v>4.8</v>
      </c>
      <c r="AS75" s="196">
        <v>13.71</v>
      </c>
      <c r="AT75" s="196">
        <v>23.38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2.5299999999999998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6.5</v>
      </c>
      <c r="L76" s="196">
        <v>1.72</v>
      </c>
      <c r="M76" s="196">
        <v>0</v>
      </c>
      <c r="N76" s="196">
        <v>1.2</v>
      </c>
      <c r="O76" s="196">
        <v>2</v>
      </c>
      <c r="P76" s="196">
        <v>2.4700000000000002</v>
      </c>
      <c r="Q76" s="196">
        <v>0</v>
      </c>
      <c r="R76" s="196">
        <v>0.84</v>
      </c>
      <c r="S76" s="196">
        <v>0.26</v>
      </c>
      <c r="T76" s="196">
        <v>0</v>
      </c>
      <c r="U76" s="196">
        <v>13.1</v>
      </c>
      <c r="V76" s="196">
        <v>0.18</v>
      </c>
      <c r="W76" s="196">
        <v>0.35</v>
      </c>
      <c r="X76" s="196">
        <v>1.49</v>
      </c>
      <c r="Y76" s="196">
        <v>0</v>
      </c>
      <c r="Z76" s="196">
        <v>4.8099999999999996</v>
      </c>
      <c r="AA76" s="196">
        <v>0.91</v>
      </c>
      <c r="AB76" s="196">
        <v>0</v>
      </c>
      <c r="AC76" s="196">
        <v>0.97</v>
      </c>
      <c r="AD76" s="196">
        <v>6.82</v>
      </c>
      <c r="AE76" s="196">
        <v>0</v>
      </c>
      <c r="AF76" s="196">
        <v>0</v>
      </c>
      <c r="AG76" s="196">
        <v>42.59</v>
      </c>
      <c r="AH76" s="196">
        <v>0</v>
      </c>
      <c r="AI76" s="196">
        <v>12.05</v>
      </c>
      <c r="AJ76" s="196">
        <v>0</v>
      </c>
      <c r="AK76" s="196">
        <v>12.6</v>
      </c>
      <c r="AL76" s="196">
        <v>0</v>
      </c>
      <c r="AM76" s="196">
        <v>0</v>
      </c>
      <c r="AN76" s="196">
        <v>0</v>
      </c>
      <c r="AO76" s="196">
        <v>231.75</v>
      </c>
      <c r="AP76" s="196">
        <v>0</v>
      </c>
      <c r="AQ76" s="196">
        <v>0</v>
      </c>
      <c r="AR76" s="196">
        <v>4.8</v>
      </c>
      <c r="AS76" s="196">
        <v>13.71</v>
      </c>
      <c r="AT76" s="196">
        <v>23.38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2.5299999999999998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6.5</v>
      </c>
      <c r="L77" s="196">
        <v>1.72</v>
      </c>
      <c r="M77" s="196">
        <v>0</v>
      </c>
      <c r="N77" s="196">
        <v>1.2</v>
      </c>
      <c r="O77" s="196">
        <v>2</v>
      </c>
      <c r="P77" s="196">
        <v>2.4700000000000002</v>
      </c>
      <c r="Q77" s="196">
        <v>0</v>
      </c>
      <c r="R77" s="196">
        <v>0.84</v>
      </c>
      <c r="S77" s="196">
        <v>0.26</v>
      </c>
      <c r="T77" s="196">
        <v>0</v>
      </c>
      <c r="U77" s="196">
        <v>13.1</v>
      </c>
      <c r="V77" s="196">
        <v>0.18</v>
      </c>
      <c r="W77" s="196">
        <v>0.35</v>
      </c>
      <c r="X77" s="196">
        <v>1.49</v>
      </c>
      <c r="Y77" s="196">
        <v>0</v>
      </c>
      <c r="Z77" s="196">
        <v>4.8099999999999996</v>
      </c>
      <c r="AA77" s="196">
        <v>0.91</v>
      </c>
      <c r="AB77" s="196">
        <v>0</v>
      </c>
      <c r="AC77" s="196">
        <v>0.97</v>
      </c>
      <c r="AD77" s="196">
        <v>6.82</v>
      </c>
      <c r="AE77" s="196">
        <v>0</v>
      </c>
      <c r="AF77" s="196">
        <v>0</v>
      </c>
      <c r="AG77" s="196">
        <v>42.59</v>
      </c>
      <c r="AH77" s="196">
        <v>0</v>
      </c>
      <c r="AI77" s="196">
        <v>12.05</v>
      </c>
      <c r="AJ77" s="196">
        <v>0</v>
      </c>
      <c r="AK77" s="196">
        <v>12.6</v>
      </c>
      <c r="AL77" s="196">
        <v>0</v>
      </c>
      <c r="AM77" s="196">
        <v>0</v>
      </c>
      <c r="AN77" s="196">
        <v>0</v>
      </c>
      <c r="AO77" s="196">
        <v>231.75</v>
      </c>
      <c r="AP77" s="196">
        <v>0</v>
      </c>
      <c r="AQ77" s="196">
        <v>0</v>
      </c>
      <c r="AR77" s="196">
        <v>4.8</v>
      </c>
      <c r="AS77" s="196">
        <v>13.71</v>
      </c>
      <c r="AT77" s="196">
        <v>23.38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2.5299999999999998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6.5</v>
      </c>
      <c r="L78" s="196">
        <v>1.72</v>
      </c>
      <c r="M78" s="196">
        <v>0</v>
      </c>
      <c r="N78" s="196">
        <v>1.2</v>
      </c>
      <c r="O78" s="196">
        <v>2</v>
      </c>
      <c r="P78" s="196">
        <v>2.4700000000000002</v>
      </c>
      <c r="Q78" s="196">
        <v>0</v>
      </c>
      <c r="R78" s="196">
        <v>0.84</v>
      </c>
      <c r="S78" s="196">
        <v>0.26</v>
      </c>
      <c r="T78" s="196">
        <v>0</v>
      </c>
      <c r="U78" s="196">
        <v>13.1</v>
      </c>
      <c r="V78" s="196">
        <v>0.18</v>
      </c>
      <c r="W78" s="196">
        <v>0.35</v>
      </c>
      <c r="X78" s="196">
        <v>1.49</v>
      </c>
      <c r="Y78" s="196">
        <v>0</v>
      </c>
      <c r="Z78" s="196">
        <v>4.8099999999999996</v>
      </c>
      <c r="AA78" s="196">
        <v>0.91</v>
      </c>
      <c r="AB78" s="196">
        <v>0</v>
      </c>
      <c r="AC78" s="196">
        <v>0.97</v>
      </c>
      <c r="AD78" s="196">
        <v>6.82</v>
      </c>
      <c r="AE78" s="196">
        <v>0</v>
      </c>
      <c r="AF78" s="196">
        <v>0</v>
      </c>
      <c r="AG78" s="196">
        <v>42.59</v>
      </c>
      <c r="AH78" s="196">
        <v>0</v>
      </c>
      <c r="AI78" s="196">
        <v>12.05</v>
      </c>
      <c r="AJ78" s="196">
        <v>0</v>
      </c>
      <c r="AK78" s="196">
        <v>12.6</v>
      </c>
      <c r="AL78" s="196">
        <v>0</v>
      </c>
      <c r="AM78" s="196">
        <v>0</v>
      </c>
      <c r="AN78" s="196">
        <v>0</v>
      </c>
      <c r="AO78" s="196">
        <v>231.75</v>
      </c>
      <c r="AP78" s="196">
        <v>0</v>
      </c>
      <c r="AQ78" s="196">
        <v>0</v>
      </c>
      <c r="AR78" s="196">
        <v>4.8</v>
      </c>
      <c r="AS78" s="196">
        <v>13.71</v>
      </c>
      <c r="AT78" s="196">
        <v>23.38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2.5299999999999998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77.72</v>
      </c>
      <c r="L79" s="196">
        <v>1.72</v>
      </c>
      <c r="M79" s="196">
        <v>0</v>
      </c>
      <c r="N79" s="196">
        <v>1.2</v>
      </c>
      <c r="O79" s="196">
        <v>2</v>
      </c>
      <c r="P79" s="196">
        <v>2.4700000000000002</v>
      </c>
      <c r="Q79" s="196">
        <v>0</v>
      </c>
      <c r="R79" s="196">
        <v>0.84</v>
      </c>
      <c r="S79" s="196">
        <v>0.26</v>
      </c>
      <c r="T79" s="196">
        <v>0</v>
      </c>
      <c r="U79" s="196">
        <v>13.1</v>
      </c>
      <c r="V79" s="196">
        <v>0.18</v>
      </c>
      <c r="W79" s="196">
        <v>0.35</v>
      </c>
      <c r="X79" s="196">
        <v>1.49</v>
      </c>
      <c r="Y79" s="196">
        <v>0</v>
      </c>
      <c r="Z79" s="196">
        <v>4.8099999999999996</v>
      </c>
      <c r="AA79" s="196">
        <v>0.91</v>
      </c>
      <c r="AB79" s="196">
        <v>0</v>
      </c>
      <c r="AC79" s="196">
        <v>0.97</v>
      </c>
      <c r="AD79" s="196">
        <v>6.82</v>
      </c>
      <c r="AE79" s="196">
        <v>0</v>
      </c>
      <c r="AF79" s="196">
        <v>0</v>
      </c>
      <c r="AG79" s="196">
        <v>42.59</v>
      </c>
      <c r="AH79" s="196">
        <v>0</v>
      </c>
      <c r="AI79" s="196">
        <v>12.05</v>
      </c>
      <c r="AJ79" s="196">
        <v>0</v>
      </c>
      <c r="AK79" s="196">
        <v>10.86</v>
      </c>
      <c r="AL79" s="196">
        <v>0</v>
      </c>
      <c r="AM79" s="196">
        <v>0</v>
      </c>
      <c r="AN79" s="196">
        <v>0</v>
      </c>
      <c r="AO79" s="196">
        <v>231.75</v>
      </c>
      <c r="AP79" s="196">
        <v>0</v>
      </c>
      <c r="AQ79" s="196">
        <v>0</v>
      </c>
      <c r="AR79" s="196">
        <v>4.8</v>
      </c>
      <c r="AS79" s="196">
        <v>13.82</v>
      </c>
      <c r="AT79" s="196">
        <v>23.38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2.5299999999999998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77.72</v>
      </c>
      <c r="L80" s="196">
        <v>2.93</v>
      </c>
      <c r="M80" s="196">
        <v>0</v>
      </c>
      <c r="N80" s="196">
        <v>1.2</v>
      </c>
      <c r="O80" s="196">
        <v>2</v>
      </c>
      <c r="P80" s="196">
        <v>2.4700000000000002</v>
      </c>
      <c r="Q80" s="196">
        <v>0</v>
      </c>
      <c r="R80" s="196">
        <v>0.84</v>
      </c>
      <c r="S80" s="196">
        <v>0.28999999999999998</v>
      </c>
      <c r="T80" s="196">
        <v>0</v>
      </c>
      <c r="U80" s="196">
        <v>13.1</v>
      </c>
      <c r="V80" s="196">
        <v>0.18</v>
      </c>
      <c r="W80" s="196">
        <v>0.35</v>
      </c>
      <c r="X80" s="196">
        <v>1.49</v>
      </c>
      <c r="Y80" s="196">
        <v>0</v>
      </c>
      <c r="Z80" s="196">
        <v>4.8099999999999996</v>
      </c>
      <c r="AA80" s="196">
        <v>0.91</v>
      </c>
      <c r="AB80" s="196">
        <v>0</v>
      </c>
      <c r="AC80" s="196">
        <v>0.97</v>
      </c>
      <c r="AD80" s="196">
        <v>6.82</v>
      </c>
      <c r="AE80" s="196">
        <v>0</v>
      </c>
      <c r="AF80" s="196">
        <v>0</v>
      </c>
      <c r="AG80" s="196">
        <v>42.59</v>
      </c>
      <c r="AH80" s="196">
        <v>0</v>
      </c>
      <c r="AI80" s="196">
        <v>12.05</v>
      </c>
      <c r="AJ80" s="196">
        <v>0</v>
      </c>
      <c r="AK80" s="196">
        <v>10.86</v>
      </c>
      <c r="AL80" s="196">
        <v>0</v>
      </c>
      <c r="AM80" s="196">
        <v>0</v>
      </c>
      <c r="AN80" s="196">
        <v>0</v>
      </c>
      <c r="AO80" s="196">
        <v>231.75</v>
      </c>
      <c r="AP80" s="196">
        <v>0</v>
      </c>
      <c r="AQ80" s="196">
        <v>0</v>
      </c>
      <c r="AR80" s="196">
        <v>4.8</v>
      </c>
      <c r="AS80" s="196">
        <v>13.82</v>
      </c>
      <c r="AT80" s="196">
        <v>23.38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2.5299999999999998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82.53</v>
      </c>
      <c r="L81" s="196">
        <v>0</v>
      </c>
      <c r="M81" s="196">
        <v>0</v>
      </c>
      <c r="N81" s="196">
        <v>1.2</v>
      </c>
      <c r="O81" s="196">
        <v>2</v>
      </c>
      <c r="P81" s="196">
        <v>2.4700000000000002</v>
      </c>
      <c r="Q81" s="196">
        <v>0</v>
      </c>
      <c r="R81" s="196">
        <v>0.84</v>
      </c>
      <c r="S81" s="196">
        <v>0</v>
      </c>
      <c r="T81" s="196">
        <v>0</v>
      </c>
      <c r="U81" s="196">
        <v>13.1</v>
      </c>
      <c r="V81" s="196">
        <v>0.18</v>
      </c>
      <c r="W81" s="196">
        <v>0.35</v>
      </c>
      <c r="X81" s="196">
        <v>1.49</v>
      </c>
      <c r="Y81" s="196">
        <v>0</v>
      </c>
      <c r="Z81" s="196">
        <v>2.8</v>
      </c>
      <c r="AA81" s="196">
        <v>0.91</v>
      </c>
      <c r="AB81" s="196">
        <v>0</v>
      </c>
      <c r="AC81" s="196">
        <v>0.97</v>
      </c>
      <c r="AD81" s="196">
        <v>6.82</v>
      </c>
      <c r="AE81" s="196">
        <v>0</v>
      </c>
      <c r="AF81" s="196">
        <v>0</v>
      </c>
      <c r="AG81" s="196">
        <v>42.59</v>
      </c>
      <c r="AH81" s="196">
        <v>0</v>
      </c>
      <c r="AI81" s="196">
        <v>12.05</v>
      </c>
      <c r="AJ81" s="196">
        <v>0</v>
      </c>
      <c r="AK81" s="196">
        <v>9.67</v>
      </c>
      <c r="AL81" s="196">
        <v>0</v>
      </c>
      <c r="AM81" s="196">
        <v>0</v>
      </c>
      <c r="AN81" s="196">
        <v>0</v>
      </c>
      <c r="AO81" s="196">
        <v>231.75</v>
      </c>
      <c r="AP81" s="196">
        <v>0</v>
      </c>
      <c r="AQ81" s="196">
        <v>0</v>
      </c>
      <c r="AR81" s="196">
        <v>4.8</v>
      </c>
      <c r="AS81" s="196">
        <v>13.82</v>
      </c>
      <c r="AT81" s="196">
        <v>23.38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2.5299999999999998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87.33</v>
      </c>
      <c r="L82" s="196">
        <v>1.72</v>
      </c>
      <c r="M82" s="196">
        <v>0</v>
      </c>
      <c r="N82" s="196">
        <v>1.2</v>
      </c>
      <c r="O82" s="196">
        <v>2</v>
      </c>
      <c r="P82" s="196">
        <v>2.4700000000000002</v>
      </c>
      <c r="Q82" s="196">
        <v>0</v>
      </c>
      <c r="R82" s="196">
        <v>0.84</v>
      </c>
      <c r="S82" s="196">
        <v>0.26</v>
      </c>
      <c r="T82" s="196">
        <v>0</v>
      </c>
      <c r="U82" s="196">
        <v>13.1</v>
      </c>
      <c r="V82" s="196">
        <v>0.18</v>
      </c>
      <c r="W82" s="196">
        <v>0.35</v>
      </c>
      <c r="X82" s="196">
        <v>1.49</v>
      </c>
      <c r="Y82" s="196">
        <v>0</v>
      </c>
      <c r="Z82" s="196">
        <v>2.8</v>
      </c>
      <c r="AA82" s="196">
        <v>0.91</v>
      </c>
      <c r="AB82" s="196">
        <v>0</v>
      </c>
      <c r="AC82" s="196">
        <v>0.97</v>
      </c>
      <c r="AD82" s="196">
        <v>6.82</v>
      </c>
      <c r="AE82" s="196">
        <v>0</v>
      </c>
      <c r="AF82" s="196">
        <v>0</v>
      </c>
      <c r="AG82" s="196">
        <v>42.59</v>
      </c>
      <c r="AH82" s="196">
        <v>0</v>
      </c>
      <c r="AI82" s="196">
        <v>12.05</v>
      </c>
      <c r="AJ82" s="196">
        <v>0</v>
      </c>
      <c r="AK82" s="196">
        <v>9.67</v>
      </c>
      <c r="AL82" s="196">
        <v>0</v>
      </c>
      <c r="AM82" s="196">
        <v>0</v>
      </c>
      <c r="AN82" s="196">
        <v>0</v>
      </c>
      <c r="AO82" s="196">
        <v>231.75</v>
      </c>
      <c r="AP82" s="196">
        <v>0</v>
      </c>
      <c r="AQ82" s="196">
        <v>0</v>
      </c>
      <c r="AR82" s="196">
        <v>4.8</v>
      </c>
      <c r="AS82" s="196">
        <v>13.82</v>
      </c>
      <c r="AT82" s="196">
        <v>23.38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2.5299999999999998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87.33</v>
      </c>
      <c r="L83" s="196">
        <v>24.28</v>
      </c>
      <c r="M83" s="196">
        <v>0</v>
      </c>
      <c r="N83" s="196">
        <v>1.2</v>
      </c>
      <c r="O83" s="196">
        <v>2</v>
      </c>
      <c r="P83" s="196">
        <v>2.4700000000000002</v>
      </c>
      <c r="Q83" s="196">
        <v>0</v>
      </c>
      <c r="R83" s="196">
        <v>6.16</v>
      </c>
      <c r="S83" s="196">
        <v>3.82</v>
      </c>
      <c r="T83" s="196">
        <v>0</v>
      </c>
      <c r="U83" s="196">
        <v>13.1</v>
      </c>
      <c r="V83" s="196">
        <v>4.6100000000000003</v>
      </c>
      <c r="W83" s="196">
        <v>0.35</v>
      </c>
      <c r="X83" s="196">
        <v>1.49</v>
      </c>
      <c r="Y83" s="196">
        <v>0</v>
      </c>
      <c r="Z83" s="196">
        <v>38.03</v>
      </c>
      <c r="AA83" s="196">
        <v>13.31</v>
      </c>
      <c r="AB83" s="196">
        <v>0</v>
      </c>
      <c r="AC83" s="196">
        <v>0.97</v>
      </c>
      <c r="AD83" s="196">
        <v>6.82</v>
      </c>
      <c r="AE83" s="196">
        <v>0</v>
      </c>
      <c r="AF83" s="196">
        <v>0</v>
      </c>
      <c r="AG83" s="196">
        <v>42.59</v>
      </c>
      <c r="AH83" s="196">
        <v>0</v>
      </c>
      <c r="AI83" s="196">
        <v>12.05</v>
      </c>
      <c r="AJ83" s="196">
        <v>0</v>
      </c>
      <c r="AK83" s="196">
        <v>9.67</v>
      </c>
      <c r="AL83" s="196">
        <v>0</v>
      </c>
      <c r="AM83" s="196">
        <v>0</v>
      </c>
      <c r="AN83" s="196">
        <v>0</v>
      </c>
      <c r="AO83" s="196">
        <v>231.75</v>
      </c>
      <c r="AP83" s="196">
        <v>0</v>
      </c>
      <c r="AQ83" s="196">
        <v>0</v>
      </c>
      <c r="AR83" s="196">
        <v>4.8</v>
      </c>
      <c r="AS83" s="196">
        <v>13.82</v>
      </c>
      <c r="AT83" s="196">
        <v>23.38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2.5299999999999998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87.33</v>
      </c>
      <c r="L84" s="196">
        <v>24.28</v>
      </c>
      <c r="M84" s="196">
        <v>0</v>
      </c>
      <c r="N84" s="196">
        <v>1.2</v>
      </c>
      <c r="O84" s="196">
        <v>2</v>
      </c>
      <c r="P84" s="196">
        <v>2.4700000000000002</v>
      </c>
      <c r="Q84" s="196">
        <v>0</v>
      </c>
      <c r="R84" s="196">
        <v>6.16</v>
      </c>
      <c r="S84" s="196">
        <v>3.82</v>
      </c>
      <c r="T84" s="196">
        <v>0</v>
      </c>
      <c r="U84" s="196">
        <v>13.1</v>
      </c>
      <c r="V84" s="196">
        <v>4.6100000000000003</v>
      </c>
      <c r="W84" s="196">
        <v>0.35</v>
      </c>
      <c r="X84" s="196">
        <v>1.49</v>
      </c>
      <c r="Y84" s="196">
        <v>0</v>
      </c>
      <c r="Z84" s="196">
        <v>38.03</v>
      </c>
      <c r="AA84" s="196">
        <v>13.31</v>
      </c>
      <c r="AB84" s="196">
        <v>0</v>
      </c>
      <c r="AC84" s="196">
        <v>0.73</v>
      </c>
      <c r="AD84" s="196">
        <v>6.82</v>
      </c>
      <c r="AE84" s="196">
        <v>0</v>
      </c>
      <c r="AF84" s="196">
        <v>0</v>
      </c>
      <c r="AG84" s="196">
        <v>42.59</v>
      </c>
      <c r="AH84" s="196">
        <v>0</v>
      </c>
      <c r="AI84" s="196">
        <v>12.05</v>
      </c>
      <c r="AJ84" s="196">
        <v>0</v>
      </c>
      <c r="AK84" s="196">
        <v>9.67</v>
      </c>
      <c r="AL84" s="196">
        <v>0</v>
      </c>
      <c r="AM84" s="196">
        <v>0</v>
      </c>
      <c r="AN84" s="196">
        <v>0</v>
      </c>
      <c r="AO84" s="196">
        <v>231.75</v>
      </c>
      <c r="AP84" s="196">
        <v>0</v>
      </c>
      <c r="AQ84" s="196">
        <v>0</v>
      </c>
      <c r="AR84" s="196">
        <v>4.8</v>
      </c>
      <c r="AS84" s="196">
        <v>13.82</v>
      </c>
      <c r="AT84" s="196">
        <v>23.38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2.5299999999999998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87.33</v>
      </c>
      <c r="L85" s="196">
        <v>24.28</v>
      </c>
      <c r="M85" s="196">
        <v>0</v>
      </c>
      <c r="N85" s="196">
        <v>1.2</v>
      </c>
      <c r="O85" s="196">
        <v>2</v>
      </c>
      <c r="P85" s="196">
        <v>2.4700000000000002</v>
      </c>
      <c r="Q85" s="196">
        <v>0</v>
      </c>
      <c r="R85" s="196">
        <v>6.16</v>
      </c>
      <c r="S85" s="196">
        <v>3.82</v>
      </c>
      <c r="T85" s="196">
        <v>0</v>
      </c>
      <c r="U85" s="196">
        <v>13.1</v>
      </c>
      <c r="V85" s="196">
        <v>4.6100000000000003</v>
      </c>
      <c r="W85" s="196">
        <v>0.35</v>
      </c>
      <c r="X85" s="196">
        <v>1.49</v>
      </c>
      <c r="Y85" s="196">
        <v>0</v>
      </c>
      <c r="Z85" s="196">
        <v>38.03</v>
      </c>
      <c r="AA85" s="196">
        <v>13.31</v>
      </c>
      <c r="AB85" s="196">
        <v>0</v>
      </c>
      <c r="AC85" s="196">
        <v>0.73</v>
      </c>
      <c r="AD85" s="196">
        <v>6.82</v>
      </c>
      <c r="AE85" s="196">
        <v>0</v>
      </c>
      <c r="AF85" s="196">
        <v>0</v>
      </c>
      <c r="AG85" s="196">
        <v>42.59</v>
      </c>
      <c r="AH85" s="196">
        <v>0</v>
      </c>
      <c r="AI85" s="196">
        <v>12.05</v>
      </c>
      <c r="AJ85" s="196">
        <v>0</v>
      </c>
      <c r="AK85" s="196">
        <v>9.67</v>
      </c>
      <c r="AL85" s="196">
        <v>0</v>
      </c>
      <c r="AM85" s="196">
        <v>0</v>
      </c>
      <c r="AN85" s="196">
        <v>0</v>
      </c>
      <c r="AO85" s="196">
        <v>231.75</v>
      </c>
      <c r="AP85" s="196">
        <v>0</v>
      </c>
      <c r="AQ85" s="196">
        <v>0</v>
      </c>
      <c r="AR85" s="196">
        <v>4.8</v>
      </c>
      <c r="AS85" s="196">
        <v>13.82</v>
      </c>
      <c r="AT85" s="196">
        <v>23.38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2.5299999999999998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87.33</v>
      </c>
      <c r="L86" s="196">
        <v>24.28</v>
      </c>
      <c r="M86" s="196">
        <v>0</v>
      </c>
      <c r="N86" s="196">
        <v>1.2</v>
      </c>
      <c r="O86" s="196">
        <v>2</v>
      </c>
      <c r="P86" s="196">
        <v>2.4700000000000002</v>
      </c>
      <c r="Q86" s="196">
        <v>0</v>
      </c>
      <c r="R86" s="196">
        <v>6.16</v>
      </c>
      <c r="S86" s="196">
        <v>3.82</v>
      </c>
      <c r="T86" s="196">
        <v>0</v>
      </c>
      <c r="U86" s="196">
        <v>13.1</v>
      </c>
      <c r="V86" s="196">
        <v>4.6100000000000003</v>
      </c>
      <c r="W86" s="196">
        <v>0.35</v>
      </c>
      <c r="X86" s="196">
        <v>1.49</v>
      </c>
      <c r="Y86" s="196">
        <v>0</v>
      </c>
      <c r="Z86" s="196">
        <v>34.18</v>
      </c>
      <c r="AA86" s="196">
        <v>13.31</v>
      </c>
      <c r="AB86" s="196">
        <v>0</v>
      </c>
      <c r="AC86" s="196">
        <v>0.73</v>
      </c>
      <c r="AD86" s="196">
        <v>6.82</v>
      </c>
      <c r="AE86" s="196">
        <v>0</v>
      </c>
      <c r="AF86" s="196">
        <v>0</v>
      </c>
      <c r="AG86" s="196">
        <v>42.59</v>
      </c>
      <c r="AH86" s="196">
        <v>0</v>
      </c>
      <c r="AI86" s="196">
        <v>12.05</v>
      </c>
      <c r="AJ86" s="196">
        <v>0</v>
      </c>
      <c r="AK86" s="196">
        <v>9.67</v>
      </c>
      <c r="AL86" s="196">
        <v>0</v>
      </c>
      <c r="AM86" s="196">
        <v>0</v>
      </c>
      <c r="AN86" s="196">
        <v>0</v>
      </c>
      <c r="AO86" s="196">
        <v>231.75</v>
      </c>
      <c r="AP86" s="196">
        <v>0</v>
      </c>
      <c r="AQ86" s="196">
        <v>0</v>
      </c>
      <c r="AR86" s="196">
        <v>4.8</v>
      </c>
      <c r="AS86" s="196">
        <v>13.82</v>
      </c>
      <c r="AT86" s="196">
        <v>23.38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2.5299999999999998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87.33</v>
      </c>
      <c r="L87" s="196">
        <v>24.28</v>
      </c>
      <c r="M87" s="196">
        <v>0</v>
      </c>
      <c r="N87" s="196">
        <v>1.2</v>
      </c>
      <c r="O87" s="196">
        <v>2</v>
      </c>
      <c r="P87" s="196">
        <v>2.4700000000000002</v>
      </c>
      <c r="Q87" s="196">
        <v>0</v>
      </c>
      <c r="R87" s="196">
        <v>6.16</v>
      </c>
      <c r="S87" s="196">
        <v>3.82</v>
      </c>
      <c r="T87" s="196">
        <v>0</v>
      </c>
      <c r="U87" s="196">
        <v>13.1</v>
      </c>
      <c r="V87" s="196">
        <v>4.6100000000000003</v>
      </c>
      <c r="W87" s="196">
        <v>5</v>
      </c>
      <c r="X87" s="196">
        <v>20.18</v>
      </c>
      <c r="Y87" s="196">
        <v>0</v>
      </c>
      <c r="Z87" s="196">
        <v>38.03</v>
      </c>
      <c r="AA87" s="196">
        <v>13.31</v>
      </c>
      <c r="AB87" s="196">
        <v>0</v>
      </c>
      <c r="AC87" s="196">
        <v>0.73</v>
      </c>
      <c r="AD87" s="196">
        <v>6.82</v>
      </c>
      <c r="AE87" s="196">
        <v>0</v>
      </c>
      <c r="AF87" s="196">
        <v>0</v>
      </c>
      <c r="AG87" s="196">
        <v>42.59</v>
      </c>
      <c r="AH87" s="196">
        <v>0</v>
      </c>
      <c r="AI87" s="196">
        <v>12.05</v>
      </c>
      <c r="AJ87" s="196">
        <v>0</v>
      </c>
      <c r="AK87" s="196">
        <v>9.01</v>
      </c>
      <c r="AL87" s="196">
        <v>0</v>
      </c>
      <c r="AM87" s="196">
        <v>0</v>
      </c>
      <c r="AN87" s="196">
        <v>0</v>
      </c>
      <c r="AO87" s="196">
        <v>231.75</v>
      </c>
      <c r="AP87" s="196">
        <v>0</v>
      </c>
      <c r="AQ87" s="196">
        <v>0</v>
      </c>
      <c r="AR87" s="196">
        <v>5.07</v>
      </c>
      <c r="AS87" s="196">
        <v>13.82</v>
      </c>
      <c r="AT87" s="196">
        <v>23.38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2.5299999999999998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87.33</v>
      </c>
      <c r="L88" s="196">
        <v>24.28</v>
      </c>
      <c r="M88" s="196">
        <v>0</v>
      </c>
      <c r="N88" s="196">
        <v>1.2</v>
      </c>
      <c r="O88" s="196">
        <v>2</v>
      </c>
      <c r="P88" s="196">
        <v>2.4700000000000002</v>
      </c>
      <c r="Q88" s="196">
        <v>0</v>
      </c>
      <c r="R88" s="196">
        <v>6.16</v>
      </c>
      <c r="S88" s="196">
        <v>3.82</v>
      </c>
      <c r="T88" s="196">
        <v>0</v>
      </c>
      <c r="U88" s="196">
        <v>13.1</v>
      </c>
      <c r="V88" s="196">
        <v>4.6100000000000003</v>
      </c>
      <c r="W88" s="196">
        <v>5</v>
      </c>
      <c r="X88" s="196">
        <v>20.18</v>
      </c>
      <c r="Y88" s="196">
        <v>0</v>
      </c>
      <c r="Z88" s="196">
        <v>34.18</v>
      </c>
      <c r="AA88" s="196">
        <v>13.31</v>
      </c>
      <c r="AB88" s="196">
        <v>0</v>
      </c>
      <c r="AC88" s="196">
        <v>0.73</v>
      </c>
      <c r="AD88" s="196">
        <v>6.82</v>
      </c>
      <c r="AE88" s="196">
        <v>0</v>
      </c>
      <c r="AF88" s="196">
        <v>0</v>
      </c>
      <c r="AG88" s="196">
        <v>42.59</v>
      </c>
      <c r="AH88" s="196">
        <v>0</v>
      </c>
      <c r="AI88" s="196">
        <v>12.05</v>
      </c>
      <c r="AJ88" s="196">
        <v>0</v>
      </c>
      <c r="AK88" s="196">
        <v>9.01</v>
      </c>
      <c r="AL88" s="196">
        <v>0</v>
      </c>
      <c r="AM88" s="196">
        <v>0</v>
      </c>
      <c r="AN88" s="196">
        <v>0</v>
      </c>
      <c r="AO88" s="196">
        <v>231.75</v>
      </c>
      <c r="AP88" s="196">
        <v>0</v>
      </c>
      <c r="AQ88" s="196">
        <v>0</v>
      </c>
      <c r="AR88" s="196">
        <v>5.07</v>
      </c>
      <c r="AS88" s="196">
        <v>13.82</v>
      </c>
      <c r="AT88" s="196">
        <v>23.38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2.5299999999999998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87.33</v>
      </c>
      <c r="L89" s="196">
        <v>24.28</v>
      </c>
      <c r="M89" s="196">
        <v>0</v>
      </c>
      <c r="N89" s="196">
        <v>1.2</v>
      </c>
      <c r="O89" s="196">
        <v>2</v>
      </c>
      <c r="P89" s="196">
        <v>2.4700000000000002</v>
      </c>
      <c r="Q89" s="196">
        <v>0</v>
      </c>
      <c r="R89" s="196">
        <v>6.16</v>
      </c>
      <c r="S89" s="196">
        <v>3.82</v>
      </c>
      <c r="T89" s="196">
        <v>0</v>
      </c>
      <c r="U89" s="196">
        <v>13.1</v>
      </c>
      <c r="V89" s="196">
        <v>4.6100000000000003</v>
      </c>
      <c r="W89" s="196">
        <v>5</v>
      </c>
      <c r="X89" s="196">
        <v>20.18</v>
      </c>
      <c r="Y89" s="196">
        <v>0</v>
      </c>
      <c r="Z89" s="196">
        <v>32.26</v>
      </c>
      <c r="AA89" s="196">
        <v>13.31</v>
      </c>
      <c r="AB89" s="196">
        <v>0</v>
      </c>
      <c r="AC89" s="196">
        <v>0.73</v>
      </c>
      <c r="AD89" s="196">
        <v>6.82</v>
      </c>
      <c r="AE89" s="196">
        <v>0</v>
      </c>
      <c r="AF89" s="196">
        <v>0</v>
      </c>
      <c r="AG89" s="196">
        <v>42.59</v>
      </c>
      <c r="AH89" s="196">
        <v>0</v>
      </c>
      <c r="AI89" s="196">
        <v>12.05</v>
      </c>
      <c r="AJ89" s="196">
        <v>0</v>
      </c>
      <c r="AK89" s="196">
        <v>9.01</v>
      </c>
      <c r="AL89" s="196">
        <v>0</v>
      </c>
      <c r="AM89" s="196">
        <v>0</v>
      </c>
      <c r="AN89" s="196">
        <v>0</v>
      </c>
      <c r="AO89" s="196">
        <v>231.75</v>
      </c>
      <c r="AP89" s="196">
        <v>0</v>
      </c>
      <c r="AQ89" s="196">
        <v>0</v>
      </c>
      <c r="AR89" s="196">
        <v>5.07</v>
      </c>
      <c r="AS89" s="196">
        <v>13.85</v>
      </c>
      <c r="AT89" s="196">
        <v>23.38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2.5299999999999998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87.33</v>
      </c>
      <c r="L90" s="196">
        <v>24.28</v>
      </c>
      <c r="M90" s="196">
        <v>0</v>
      </c>
      <c r="N90" s="196">
        <v>1.2</v>
      </c>
      <c r="O90" s="196">
        <v>2</v>
      </c>
      <c r="P90" s="196">
        <v>2.4700000000000002</v>
      </c>
      <c r="Q90" s="196">
        <v>0</v>
      </c>
      <c r="R90" s="196">
        <v>6.16</v>
      </c>
      <c r="S90" s="196">
        <v>3.82</v>
      </c>
      <c r="T90" s="196">
        <v>0</v>
      </c>
      <c r="U90" s="196">
        <v>13.1</v>
      </c>
      <c r="V90" s="196">
        <v>4.6100000000000003</v>
      </c>
      <c r="W90" s="196">
        <v>5</v>
      </c>
      <c r="X90" s="196">
        <v>20.18</v>
      </c>
      <c r="Y90" s="196">
        <v>0</v>
      </c>
      <c r="Z90" s="196">
        <v>32.26</v>
      </c>
      <c r="AA90" s="196">
        <v>13.31</v>
      </c>
      <c r="AB90" s="196">
        <v>0</v>
      </c>
      <c r="AC90" s="196">
        <v>0.73</v>
      </c>
      <c r="AD90" s="196">
        <v>6.82</v>
      </c>
      <c r="AE90" s="196">
        <v>0</v>
      </c>
      <c r="AF90" s="196">
        <v>0</v>
      </c>
      <c r="AG90" s="196">
        <v>42.59</v>
      </c>
      <c r="AH90" s="196">
        <v>0</v>
      </c>
      <c r="AI90" s="196">
        <v>12.05</v>
      </c>
      <c r="AJ90" s="196">
        <v>0</v>
      </c>
      <c r="AK90" s="196">
        <v>9.01</v>
      </c>
      <c r="AL90" s="196">
        <v>0</v>
      </c>
      <c r="AM90" s="196">
        <v>0</v>
      </c>
      <c r="AN90" s="196">
        <v>0</v>
      </c>
      <c r="AO90" s="196">
        <v>231.75</v>
      </c>
      <c r="AP90" s="196">
        <v>0</v>
      </c>
      <c r="AQ90" s="196">
        <v>0</v>
      </c>
      <c r="AR90" s="196">
        <v>5.07</v>
      </c>
      <c r="AS90" s="196">
        <v>13.85</v>
      </c>
      <c r="AT90" s="196">
        <v>23.38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2.5299999999999998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87.33</v>
      </c>
      <c r="L91" s="196">
        <v>24.28</v>
      </c>
      <c r="M91" s="196">
        <v>0</v>
      </c>
      <c r="N91" s="196">
        <v>1.2</v>
      </c>
      <c r="O91" s="196">
        <v>2</v>
      </c>
      <c r="P91" s="196">
        <v>2.4700000000000002</v>
      </c>
      <c r="Q91" s="196">
        <v>0</v>
      </c>
      <c r="R91" s="196">
        <v>6.16</v>
      </c>
      <c r="S91" s="196">
        <v>3.82</v>
      </c>
      <c r="T91" s="196">
        <v>0</v>
      </c>
      <c r="U91" s="196">
        <v>13.1</v>
      </c>
      <c r="V91" s="196">
        <v>4.4400000000000004</v>
      </c>
      <c r="W91" s="196">
        <v>5</v>
      </c>
      <c r="X91" s="196">
        <v>20.18</v>
      </c>
      <c r="Y91" s="196">
        <v>0</v>
      </c>
      <c r="Z91" s="196">
        <v>29.38</v>
      </c>
      <c r="AA91" s="196">
        <v>13.31</v>
      </c>
      <c r="AB91" s="196">
        <v>0</v>
      </c>
      <c r="AC91" s="196">
        <v>0.73</v>
      </c>
      <c r="AD91" s="196">
        <v>6.82</v>
      </c>
      <c r="AE91" s="196">
        <v>0</v>
      </c>
      <c r="AF91" s="196">
        <v>0</v>
      </c>
      <c r="AG91" s="196">
        <v>42.59</v>
      </c>
      <c r="AH91" s="196">
        <v>0</v>
      </c>
      <c r="AI91" s="196">
        <v>12.05</v>
      </c>
      <c r="AJ91" s="196">
        <v>0</v>
      </c>
      <c r="AK91" s="196">
        <v>9.01</v>
      </c>
      <c r="AL91" s="196">
        <v>0</v>
      </c>
      <c r="AM91" s="196">
        <v>0</v>
      </c>
      <c r="AN91" s="196">
        <v>0</v>
      </c>
      <c r="AO91" s="196">
        <v>231.75</v>
      </c>
      <c r="AP91" s="196">
        <v>0</v>
      </c>
      <c r="AQ91" s="196">
        <v>0</v>
      </c>
      <c r="AR91" s="196">
        <v>5.07</v>
      </c>
      <c r="AS91" s="196">
        <v>13.85</v>
      </c>
      <c r="AT91" s="196">
        <v>23.38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2.5299999999999998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87.33</v>
      </c>
      <c r="L92" s="196">
        <v>24.28</v>
      </c>
      <c r="M92" s="196">
        <v>0</v>
      </c>
      <c r="N92" s="196">
        <v>1.2</v>
      </c>
      <c r="O92" s="196">
        <v>2</v>
      </c>
      <c r="P92" s="196">
        <v>2.4700000000000002</v>
      </c>
      <c r="Q92" s="196">
        <v>0</v>
      </c>
      <c r="R92" s="196">
        <v>6.16</v>
      </c>
      <c r="S92" s="196">
        <v>3.82</v>
      </c>
      <c r="T92" s="196">
        <v>0</v>
      </c>
      <c r="U92" s="196">
        <v>13.1</v>
      </c>
      <c r="V92" s="196">
        <v>4.6100000000000003</v>
      </c>
      <c r="W92" s="196">
        <v>5</v>
      </c>
      <c r="X92" s="196">
        <v>13.46</v>
      </c>
      <c r="Y92" s="196">
        <v>0</v>
      </c>
      <c r="Z92" s="196">
        <v>29.38</v>
      </c>
      <c r="AA92" s="196">
        <v>13.31</v>
      </c>
      <c r="AB92" s="196">
        <v>0</v>
      </c>
      <c r="AC92" s="196">
        <v>0.73</v>
      </c>
      <c r="AD92" s="196">
        <v>6.82</v>
      </c>
      <c r="AE92" s="196">
        <v>0</v>
      </c>
      <c r="AF92" s="196">
        <v>0</v>
      </c>
      <c r="AG92" s="196">
        <v>42.59</v>
      </c>
      <c r="AH92" s="196">
        <v>0</v>
      </c>
      <c r="AI92" s="196">
        <v>12.05</v>
      </c>
      <c r="AJ92" s="196">
        <v>0</v>
      </c>
      <c r="AK92" s="196">
        <v>9.01</v>
      </c>
      <c r="AL92" s="196">
        <v>0</v>
      </c>
      <c r="AM92" s="196">
        <v>0</v>
      </c>
      <c r="AN92" s="196">
        <v>0</v>
      </c>
      <c r="AO92" s="196">
        <v>231.75</v>
      </c>
      <c r="AP92" s="196">
        <v>0</v>
      </c>
      <c r="AQ92" s="196">
        <v>0</v>
      </c>
      <c r="AR92" s="196">
        <v>5.07</v>
      </c>
      <c r="AS92" s="196">
        <v>13.85</v>
      </c>
      <c r="AT92" s="196">
        <v>23.38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2.5299999999999998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87.33</v>
      </c>
      <c r="L93" s="196">
        <v>24.28</v>
      </c>
      <c r="M93" s="196">
        <v>0</v>
      </c>
      <c r="N93" s="196">
        <v>1.2</v>
      </c>
      <c r="O93" s="196">
        <v>2</v>
      </c>
      <c r="P93" s="196">
        <v>2.4700000000000002</v>
      </c>
      <c r="Q93" s="196">
        <v>0</v>
      </c>
      <c r="R93" s="196">
        <v>6.16</v>
      </c>
      <c r="S93" s="196">
        <v>3.82</v>
      </c>
      <c r="T93" s="196">
        <v>0</v>
      </c>
      <c r="U93" s="196">
        <v>13.1</v>
      </c>
      <c r="V93" s="196">
        <v>4.6100000000000003</v>
      </c>
      <c r="W93" s="196">
        <v>5</v>
      </c>
      <c r="X93" s="196">
        <v>13.46</v>
      </c>
      <c r="Y93" s="196">
        <v>0</v>
      </c>
      <c r="Z93" s="196">
        <v>29.38</v>
      </c>
      <c r="AA93" s="196">
        <v>13.31</v>
      </c>
      <c r="AB93" s="196">
        <v>0</v>
      </c>
      <c r="AC93" s="196">
        <v>0.73</v>
      </c>
      <c r="AD93" s="196">
        <v>6.82</v>
      </c>
      <c r="AE93" s="196">
        <v>0</v>
      </c>
      <c r="AF93" s="196">
        <v>0</v>
      </c>
      <c r="AG93" s="196">
        <v>42.59</v>
      </c>
      <c r="AH93" s="196">
        <v>0</v>
      </c>
      <c r="AI93" s="196">
        <v>12.05</v>
      </c>
      <c r="AJ93" s="196">
        <v>0</v>
      </c>
      <c r="AK93" s="196">
        <v>9.01</v>
      </c>
      <c r="AL93" s="196">
        <v>0</v>
      </c>
      <c r="AM93" s="196">
        <v>0</v>
      </c>
      <c r="AN93" s="196">
        <v>0</v>
      </c>
      <c r="AO93" s="196">
        <v>231.75</v>
      </c>
      <c r="AP93" s="196">
        <v>0</v>
      </c>
      <c r="AQ93" s="196">
        <v>0</v>
      </c>
      <c r="AR93" s="196">
        <v>5.07</v>
      </c>
      <c r="AS93" s="196">
        <v>13.85</v>
      </c>
      <c r="AT93" s="196">
        <v>23.38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2.5299999999999998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87.33</v>
      </c>
      <c r="L94" s="196">
        <v>24.28</v>
      </c>
      <c r="M94" s="196">
        <v>0</v>
      </c>
      <c r="N94" s="196">
        <v>1.2</v>
      </c>
      <c r="O94" s="196">
        <v>2</v>
      </c>
      <c r="P94" s="196">
        <v>2.4700000000000002</v>
      </c>
      <c r="Q94" s="196">
        <v>0</v>
      </c>
      <c r="R94" s="196">
        <v>6.16</v>
      </c>
      <c r="S94" s="196">
        <v>3.82</v>
      </c>
      <c r="T94" s="196">
        <v>0</v>
      </c>
      <c r="U94" s="196">
        <v>13.1</v>
      </c>
      <c r="V94" s="196">
        <v>4.6100000000000003</v>
      </c>
      <c r="W94" s="196">
        <v>5</v>
      </c>
      <c r="X94" s="196">
        <v>8.66</v>
      </c>
      <c r="Y94" s="196">
        <v>0</v>
      </c>
      <c r="Z94" s="196">
        <v>29.38</v>
      </c>
      <c r="AA94" s="196">
        <v>13.31</v>
      </c>
      <c r="AB94" s="196">
        <v>0</v>
      </c>
      <c r="AC94" s="196">
        <v>0.73</v>
      </c>
      <c r="AD94" s="196">
        <v>6.82</v>
      </c>
      <c r="AE94" s="196">
        <v>0</v>
      </c>
      <c r="AF94" s="196">
        <v>0</v>
      </c>
      <c r="AG94" s="196">
        <v>42.59</v>
      </c>
      <c r="AH94" s="196">
        <v>0</v>
      </c>
      <c r="AI94" s="196">
        <v>12.05</v>
      </c>
      <c r="AJ94" s="196">
        <v>0</v>
      </c>
      <c r="AK94" s="196">
        <v>9.01</v>
      </c>
      <c r="AL94" s="196">
        <v>0</v>
      </c>
      <c r="AM94" s="196">
        <v>0</v>
      </c>
      <c r="AN94" s="196">
        <v>0</v>
      </c>
      <c r="AO94" s="196">
        <v>231.75</v>
      </c>
      <c r="AP94" s="196">
        <v>0</v>
      </c>
      <c r="AQ94" s="196">
        <v>0</v>
      </c>
      <c r="AR94" s="196">
        <v>5.07</v>
      </c>
      <c r="AS94" s="196">
        <v>13.85</v>
      </c>
      <c r="AT94" s="196">
        <v>23.38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2.5299999999999998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87.33</v>
      </c>
      <c r="L95" s="196">
        <v>24.28</v>
      </c>
      <c r="M95" s="196">
        <v>0</v>
      </c>
      <c r="N95" s="196">
        <v>1.2</v>
      </c>
      <c r="O95" s="196">
        <v>2</v>
      </c>
      <c r="P95" s="196">
        <v>2.4700000000000002</v>
      </c>
      <c r="Q95" s="196">
        <v>0</v>
      </c>
      <c r="R95" s="196">
        <v>6.16</v>
      </c>
      <c r="S95" s="196">
        <v>3.82</v>
      </c>
      <c r="T95" s="196">
        <v>0</v>
      </c>
      <c r="U95" s="196">
        <v>13.1</v>
      </c>
      <c r="V95" s="196">
        <v>4.6100000000000003</v>
      </c>
      <c r="W95" s="196">
        <v>5.15</v>
      </c>
      <c r="X95" s="196">
        <v>20.16</v>
      </c>
      <c r="Y95" s="196">
        <v>0</v>
      </c>
      <c r="Z95" s="196">
        <v>38.03</v>
      </c>
      <c r="AA95" s="196">
        <v>13.31</v>
      </c>
      <c r="AB95" s="196">
        <v>0</v>
      </c>
      <c r="AC95" s="196">
        <v>0.73</v>
      </c>
      <c r="AD95" s="196">
        <v>6.82</v>
      </c>
      <c r="AE95" s="196">
        <v>0</v>
      </c>
      <c r="AF95" s="196">
        <v>0</v>
      </c>
      <c r="AG95" s="196">
        <v>42.59</v>
      </c>
      <c r="AH95" s="196">
        <v>0</v>
      </c>
      <c r="AI95" s="196">
        <v>12.05</v>
      </c>
      <c r="AJ95" s="196">
        <v>0</v>
      </c>
      <c r="AK95" s="196">
        <v>9.01</v>
      </c>
      <c r="AL95" s="196">
        <v>0</v>
      </c>
      <c r="AM95" s="196">
        <v>0</v>
      </c>
      <c r="AN95" s="196">
        <v>0</v>
      </c>
      <c r="AO95" s="196">
        <v>231.75</v>
      </c>
      <c r="AP95" s="196">
        <v>0</v>
      </c>
      <c r="AQ95" s="196">
        <v>0</v>
      </c>
      <c r="AR95" s="196">
        <v>5.07</v>
      </c>
      <c r="AS95" s="196">
        <v>13.85</v>
      </c>
      <c r="AT95" s="196">
        <v>23.38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2.5299999999999998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87.33</v>
      </c>
      <c r="L96" s="196">
        <v>24.28</v>
      </c>
      <c r="M96" s="196">
        <v>0</v>
      </c>
      <c r="N96" s="196">
        <v>1.2</v>
      </c>
      <c r="O96" s="196">
        <v>2</v>
      </c>
      <c r="P96" s="196">
        <v>2.4700000000000002</v>
      </c>
      <c r="Q96" s="196">
        <v>0</v>
      </c>
      <c r="R96" s="196">
        <v>6.16</v>
      </c>
      <c r="S96" s="196">
        <v>3.82</v>
      </c>
      <c r="T96" s="196">
        <v>0</v>
      </c>
      <c r="U96" s="196">
        <v>13.1</v>
      </c>
      <c r="V96" s="196">
        <v>4.6100000000000003</v>
      </c>
      <c r="W96" s="196">
        <v>5.15</v>
      </c>
      <c r="X96" s="196">
        <v>20.18</v>
      </c>
      <c r="Y96" s="196">
        <v>0</v>
      </c>
      <c r="Z96" s="196">
        <v>38.03</v>
      </c>
      <c r="AA96" s="196">
        <v>13.31</v>
      </c>
      <c r="AB96" s="196">
        <v>0</v>
      </c>
      <c r="AC96" s="196">
        <v>0.73</v>
      </c>
      <c r="AD96" s="196">
        <v>6.82</v>
      </c>
      <c r="AE96" s="196">
        <v>0</v>
      </c>
      <c r="AF96" s="196">
        <v>0</v>
      </c>
      <c r="AG96" s="196">
        <v>42.59</v>
      </c>
      <c r="AH96" s="196">
        <v>0</v>
      </c>
      <c r="AI96" s="196">
        <v>12.05</v>
      </c>
      <c r="AJ96" s="196">
        <v>0</v>
      </c>
      <c r="AK96" s="196">
        <v>9.01</v>
      </c>
      <c r="AL96" s="196">
        <v>0</v>
      </c>
      <c r="AM96" s="196">
        <v>0</v>
      </c>
      <c r="AN96" s="196">
        <v>0</v>
      </c>
      <c r="AO96" s="196">
        <v>231.75</v>
      </c>
      <c r="AP96" s="196">
        <v>0</v>
      </c>
      <c r="AQ96" s="196">
        <v>0</v>
      </c>
      <c r="AR96" s="196">
        <v>5.07</v>
      </c>
      <c r="AS96" s="196">
        <v>13.85</v>
      </c>
      <c r="AT96" s="196">
        <v>23.38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2.5299999999999998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87.33</v>
      </c>
      <c r="L97" s="196">
        <v>24.28</v>
      </c>
      <c r="M97" s="196">
        <v>0</v>
      </c>
      <c r="N97" s="196">
        <v>1.2</v>
      </c>
      <c r="O97" s="196">
        <v>2</v>
      </c>
      <c r="P97" s="196">
        <v>2.4700000000000002</v>
      </c>
      <c r="Q97" s="196">
        <v>0</v>
      </c>
      <c r="R97" s="196">
        <v>6.16</v>
      </c>
      <c r="S97" s="196">
        <v>3.82</v>
      </c>
      <c r="T97" s="196">
        <v>0</v>
      </c>
      <c r="U97" s="196">
        <v>13.1</v>
      </c>
      <c r="V97" s="196">
        <v>4.6100000000000003</v>
      </c>
      <c r="W97" s="196">
        <v>5.15</v>
      </c>
      <c r="X97" s="196">
        <v>20.18</v>
      </c>
      <c r="Y97" s="196">
        <v>0</v>
      </c>
      <c r="Z97" s="196">
        <v>38.03</v>
      </c>
      <c r="AA97" s="196">
        <v>13.31</v>
      </c>
      <c r="AB97" s="196">
        <v>0</v>
      </c>
      <c r="AC97" s="196">
        <v>0.73</v>
      </c>
      <c r="AD97" s="196">
        <v>6.82</v>
      </c>
      <c r="AE97" s="196">
        <v>0</v>
      </c>
      <c r="AF97" s="196">
        <v>0</v>
      </c>
      <c r="AG97" s="196">
        <v>42.59</v>
      </c>
      <c r="AH97" s="196">
        <v>0</v>
      </c>
      <c r="AI97" s="196">
        <v>12.05</v>
      </c>
      <c r="AJ97" s="196">
        <v>0</v>
      </c>
      <c r="AK97" s="196">
        <v>9.01</v>
      </c>
      <c r="AL97" s="196">
        <v>0</v>
      </c>
      <c r="AM97" s="196">
        <v>0</v>
      </c>
      <c r="AN97" s="196">
        <v>0</v>
      </c>
      <c r="AO97" s="196">
        <v>231.75</v>
      </c>
      <c r="AP97" s="196">
        <v>0</v>
      </c>
      <c r="AQ97" s="196">
        <v>0</v>
      </c>
      <c r="AR97" s="196">
        <v>5.07</v>
      </c>
      <c r="AS97" s="196">
        <v>13.85</v>
      </c>
      <c r="AT97" s="196">
        <v>23.38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2.5299999999999998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87.33</v>
      </c>
      <c r="L98" s="196">
        <v>24.28</v>
      </c>
      <c r="M98" s="196">
        <v>0</v>
      </c>
      <c r="N98" s="196">
        <v>1.2</v>
      </c>
      <c r="O98" s="196">
        <v>2</v>
      </c>
      <c r="P98" s="196">
        <v>2.4700000000000002</v>
      </c>
      <c r="Q98" s="196">
        <v>0</v>
      </c>
      <c r="R98" s="196">
        <v>6.16</v>
      </c>
      <c r="S98" s="196">
        <v>3.82</v>
      </c>
      <c r="T98" s="196">
        <v>0</v>
      </c>
      <c r="U98" s="196">
        <v>13.1</v>
      </c>
      <c r="V98" s="196">
        <v>4.6100000000000003</v>
      </c>
      <c r="W98" s="196">
        <v>5.15</v>
      </c>
      <c r="X98" s="196">
        <v>20.18</v>
      </c>
      <c r="Y98" s="196">
        <v>0</v>
      </c>
      <c r="Z98" s="196">
        <v>38.03</v>
      </c>
      <c r="AA98" s="196">
        <v>13.31</v>
      </c>
      <c r="AB98" s="196">
        <v>0</v>
      </c>
      <c r="AC98" s="196">
        <v>0.73</v>
      </c>
      <c r="AD98" s="196">
        <v>6.82</v>
      </c>
      <c r="AE98" s="196">
        <v>0</v>
      </c>
      <c r="AF98" s="196">
        <v>0</v>
      </c>
      <c r="AG98" s="196">
        <v>42.59</v>
      </c>
      <c r="AH98" s="196">
        <v>0</v>
      </c>
      <c r="AI98" s="196">
        <v>12.05</v>
      </c>
      <c r="AJ98" s="196">
        <v>0</v>
      </c>
      <c r="AK98" s="196">
        <v>9.01</v>
      </c>
      <c r="AL98" s="196">
        <v>0</v>
      </c>
      <c r="AM98" s="196">
        <v>0</v>
      </c>
      <c r="AN98" s="196">
        <v>0</v>
      </c>
      <c r="AO98" s="196">
        <v>231.75</v>
      </c>
      <c r="AP98" s="196">
        <v>0</v>
      </c>
      <c r="AQ98" s="196">
        <v>0</v>
      </c>
      <c r="AR98" s="196">
        <v>5.07</v>
      </c>
      <c r="AS98" s="196">
        <v>13.85</v>
      </c>
      <c r="AT98" s="196">
        <v>23.38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8.8379999999999778E-2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1.8815749999999989</v>
      </c>
      <c r="L99">
        <f t="shared" si="0"/>
        <v>0.43588999999999983</v>
      </c>
      <c r="M99">
        <f t="shared" si="0"/>
        <v>0</v>
      </c>
      <c r="N99">
        <f t="shared" si="0"/>
        <v>2.8500000000000046E-2</v>
      </c>
      <c r="O99">
        <f t="shared" si="0"/>
        <v>4.8000000000000001E-2</v>
      </c>
      <c r="P99">
        <f t="shared" si="0"/>
        <v>5.9219999999999988E-2</v>
      </c>
      <c r="Q99">
        <f t="shared" si="0"/>
        <v>0</v>
      </c>
      <c r="R99">
        <f t="shared" si="0"/>
        <v>0.10097000000000006</v>
      </c>
      <c r="S99">
        <f t="shared" si="0"/>
        <v>7.6582499999999901E-2</v>
      </c>
      <c r="T99">
        <f t="shared" si="0"/>
        <v>0</v>
      </c>
      <c r="U99">
        <f t="shared" si="0"/>
        <v>0.3143999999999999</v>
      </c>
      <c r="V99">
        <f t="shared" si="0"/>
        <v>6.5190000000000151E-2</v>
      </c>
      <c r="W99">
        <f t="shared" si="0"/>
        <v>4.9432499999999921E-2</v>
      </c>
      <c r="X99">
        <f t="shared" si="0"/>
        <v>0.19982</v>
      </c>
      <c r="Y99">
        <f t="shared" si="0"/>
        <v>0</v>
      </c>
      <c r="Z99">
        <f t="shared" si="0"/>
        <v>0.42442499999999933</v>
      </c>
      <c r="AA99">
        <f t="shared" si="0"/>
        <v>0.23815999999999954</v>
      </c>
      <c r="AB99">
        <f t="shared" si="0"/>
        <v>0</v>
      </c>
      <c r="AC99">
        <f t="shared" si="0"/>
        <v>2.7040000000000008E-2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1.0221600000000013</v>
      </c>
      <c r="AH99">
        <f t="shared" si="0"/>
        <v>0</v>
      </c>
      <c r="AI99">
        <f t="shared" si="0"/>
        <v>0.28919999999999946</v>
      </c>
      <c r="AJ99">
        <f t="shared" si="0"/>
        <v>0</v>
      </c>
      <c r="AK99">
        <f t="shared" si="0"/>
        <v>0.24781749999999991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5.5350000000000001</v>
      </c>
      <c r="AP99">
        <f t="shared" si="0"/>
        <v>0</v>
      </c>
      <c r="AQ99">
        <f t="shared" si="0"/>
        <v>0</v>
      </c>
      <c r="AR99">
        <f t="shared" si="0"/>
        <v>8.9190000000000103E-2</v>
      </c>
      <c r="AS99">
        <f t="shared" si="0"/>
        <v>0.33051499999999995</v>
      </c>
      <c r="AT99">
        <f t="shared" si="0"/>
        <v>0.55956000000000061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45278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64</v>
      </c>
      <c r="C26" s="94">
        <f>'IDT-1 Calculation'!DG26</f>
        <v>-27.094999999999999</v>
      </c>
      <c r="D26" s="94">
        <f>'IDT-1 Calculation'!DH26</f>
        <v>0</v>
      </c>
      <c r="E26" s="94">
        <f>'IDT-1 Calculation'!DI26</f>
        <v>0</v>
      </c>
      <c r="F26" s="94">
        <f>'IDT-1 Calculation'!DJ26</f>
        <v>-36.905000000000001</v>
      </c>
      <c r="G26" s="99">
        <f t="shared" si="0"/>
        <v>0</v>
      </c>
    </row>
    <row r="27" spans="1:7">
      <c r="A27" s="98" t="s">
        <v>69</v>
      </c>
      <c r="B27" s="94">
        <f>'IDT-1 Calculation'!DF27</f>
        <v>146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-146</v>
      </c>
      <c r="G27" s="99">
        <f t="shared" si="0"/>
        <v>0</v>
      </c>
    </row>
    <row r="28" spans="1:7">
      <c r="A28" s="98" t="s">
        <v>70</v>
      </c>
      <c r="B28" s="94">
        <f>'IDT-1 Calculation'!DF28</f>
        <v>115.46299999999999</v>
      </c>
      <c r="C28" s="94">
        <f>'IDT-1 Calculation'!DG28</f>
        <v>-2</v>
      </c>
      <c r="D28" s="94">
        <f>'IDT-1 Calculation'!DH28</f>
        <v>0</v>
      </c>
      <c r="E28" s="94">
        <f>'IDT-1 Calculation'!DI28</f>
        <v>0</v>
      </c>
      <c r="F28" s="94">
        <f>'IDT-1 Calculation'!DJ28</f>
        <v>-113.46299999999999</v>
      </c>
      <c r="G28" s="99">
        <f t="shared" si="0"/>
        <v>0</v>
      </c>
    </row>
    <row r="29" spans="1:7">
      <c r="A29" s="98" t="s">
        <v>71</v>
      </c>
      <c r="B29" s="94">
        <f>'IDT-1 Calculation'!DF29</f>
        <v>50.164000000000001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-50.164000000000001</v>
      </c>
      <c r="G29" s="99">
        <f t="shared" si="0"/>
        <v>0</v>
      </c>
    </row>
    <row r="30" spans="1:7">
      <c r="A30" s="98" t="s">
        <v>72</v>
      </c>
      <c r="B30" s="94">
        <f>'IDT-1 Calculation'!DF30</f>
        <v>53.965000000000003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-53.965000000000003</v>
      </c>
      <c r="G30" s="99">
        <f t="shared" si="0"/>
        <v>0</v>
      </c>
    </row>
    <row r="31" spans="1:7">
      <c r="A31" s="98" t="s">
        <v>73</v>
      </c>
      <c r="B31" s="94">
        <f>'IDT-1 Calculation'!DF31</f>
        <v>27.465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-27.465</v>
      </c>
      <c r="G31" s="99">
        <f t="shared" si="0"/>
        <v>0</v>
      </c>
    </row>
    <row r="32" spans="1:7">
      <c r="A32" s="98" t="s">
        <v>74</v>
      </c>
      <c r="B32" s="94">
        <f>'IDT-1 Calculation'!DF32</f>
        <v>51.665999999999997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-51.665999999999997</v>
      </c>
      <c r="G32" s="99">
        <f t="shared" si="0"/>
        <v>0</v>
      </c>
    </row>
    <row r="33" spans="1:7">
      <c r="A33" s="98" t="s">
        <v>75</v>
      </c>
      <c r="B33" s="94">
        <f>'IDT-1 Calculation'!DF33</f>
        <v>204.07300000000001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-204.07300000000001</v>
      </c>
      <c r="G33" s="99">
        <f t="shared" si="0"/>
        <v>0</v>
      </c>
    </row>
    <row r="34" spans="1:7">
      <c r="A34" s="98" t="s">
        <v>76</v>
      </c>
      <c r="B34" s="94">
        <f>'IDT-1 Calculation'!DF34</f>
        <v>191.745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-191.745</v>
      </c>
      <c r="G34" s="99">
        <f t="shared" si="0"/>
        <v>0</v>
      </c>
    </row>
    <row r="35" spans="1:7">
      <c r="A35" s="98" t="s">
        <v>77</v>
      </c>
      <c r="B35" s="94">
        <f>'IDT-1 Calculation'!DF35</f>
        <v>199.57400000000001</v>
      </c>
      <c r="C35" s="94">
        <f>'IDT-1 Calculation'!DG35</f>
        <v>-20</v>
      </c>
      <c r="D35" s="94">
        <f>'IDT-1 Calculation'!DH35</f>
        <v>0</v>
      </c>
      <c r="E35" s="94">
        <f>'IDT-1 Calculation'!DI35</f>
        <v>0</v>
      </c>
      <c r="F35" s="94">
        <f>'IDT-1 Calculation'!DJ35</f>
        <v>-179.57400000000001</v>
      </c>
      <c r="G35" s="99">
        <f t="shared" si="0"/>
        <v>0</v>
      </c>
    </row>
    <row r="36" spans="1:7">
      <c r="A36" s="98" t="s">
        <v>78</v>
      </c>
      <c r="B36" s="94">
        <f>'IDT-1 Calculation'!DF36</f>
        <v>180.447</v>
      </c>
      <c r="C36" s="94">
        <f>'IDT-1 Calculation'!DG36</f>
        <v>-20</v>
      </c>
      <c r="D36" s="94">
        <f>'IDT-1 Calculation'!DH36</f>
        <v>0</v>
      </c>
      <c r="E36" s="94">
        <f>'IDT-1 Calculation'!DI36</f>
        <v>0</v>
      </c>
      <c r="F36" s="94">
        <f>'IDT-1 Calculation'!DJ36</f>
        <v>-160.447</v>
      </c>
      <c r="G36" s="99">
        <f t="shared" si="0"/>
        <v>0</v>
      </c>
    </row>
    <row r="37" spans="1:7">
      <c r="A37" s="98" t="s">
        <v>79</v>
      </c>
      <c r="B37" s="94">
        <f>'IDT-1 Calculation'!DF37</f>
        <v>172.81100000000001</v>
      </c>
      <c r="C37" s="94">
        <f>'IDT-1 Calculation'!DG37</f>
        <v>-25</v>
      </c>
      <c r="D37" s="94">
        <f>'IDT-1 Calculation'!DH37</f>
        <v>0</v>
      </c>
      <c r="E37" s="94">
        <f>'IDT-1 Calculation'!DI37</f>
        <v>0</v>
      </c>
      <c r="F37" s="94">
        <f>'IDT-1 Calculation'!DJ37</f>
        <v>-147.81100000000001</v>
      </c>
      <c r="G37" s="99">
        <f t="shared" si="0"/>
        <v>0</v>
      </c>
    </row>
    <row r="38" spans="1:7">
      <c r="A38" s="98" t="s">
        <v>80</v>
      </c>
      <c r="B38" s="94">
        <f>'IDT-1 Calculation'!DF38</f>
        <v>192.827</v>
      </c>
      <c r="C38" s="94">
        <f>'IDT-1 Calculation'!DG38</f>
        <v>-40</v>
      </c>
      <c r="D38" s="94">
        <f>'IDT-1 Calculation'!DH38</f>
        <v>0</v>
      </c>
      <c r="E38" s="94">
        <f>'IDT-1 Calculation'!DI38</f>
        <v>0</v>
      </c>
      <c r="F38" s="94">
        <f>'IDT-1 Calculation'!DJ38</f>
        <v>-152.827</v>
      </c>
      <c r="G38" s="99">
        <f t="shared" si="0"/>
        <v>0</v>
      </c>
    </row>
    <row r="39" spans="1:7">
      <c r="A39" s="98" t="s">
        <v>81</v>
      </c>
      <c r="B39" s="94">
        <f>'IDT-1 Calculation'!DF39</f>
        <v>189.35300000000001</v>
      </c>
      <c r="C39" s="94">
        <f>'IDT-1 Calculation'!DG39</f>
        <v>-45</v>
      </c>
      <c r="D39" s="94">
        <f>'IDT-1 Calculation'!DH39</f>
        <v>0</v>
      </c>
      <c r="E39" s="94">
        <f>'IDT-1 Calculation'!DI39</f>
        <v>0</v>
      </c>
      <c r="F39" s="94">
        <f>'IDT-1 Calculation'!DJ39</f>
        <v>-144.35300000000001</v>
      </c>
      <c r="G39" s="99">
        <f t="shared" si="0"/>
        <v>0</v>
      </c>
    </row>
    <row r="40" spans="1:7">
      <c r="A40" s="98" t="s">
        <v>82</v>
      </c>
      <c r="B40" s="94">
        <f>'IDT-1 Calculation'!DF40</f>
        <v>164.65300000000002</v>
      </c>
      <c r="C40" s="94">
        <f>'IDT-1 Calculation'!DG40</f>
        <v>-55</v>
      </c>
      <c r="D40" s="94">
        <f>'IDT-1 Calculation'!DH40</f>
        <v>0</v>
      </c>
      <c r="E40" s="94">
        <f>'IDT-1 Calculation'!DI40</f>
        <v>0</v>
      </c>
      <c r="F40" s="94">
        <f>'IDT-1 Calculation'!DJ40</f>
        <v>-109.65300000000001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104.369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-104.369</v>
      </c>
      <c r="G72" s="99">
        <f t="shared" si="1"/>
        <v>0</v>
      </c>
    </row>
    <row r="73" spans="1:7">
      <c r="A73" s="98" t="s">
        <v>115</v>
      </c>
      <c r="B73" s="94">
        <f>'IDT-1 Calculation'!DF73</f>
        <v>97.384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-97.384</v>
      </c>
      <c r="G73" s="99">
        <f t="shared" si="1"/>
        <v>0</v>
      </c>
    </row>
    <row r="74" spans="1:7">
      <c r="A74" s="98" t="s">
        <v>116</v>
      </c>
      <c r="B74" s="94">
        <f>'IDT-1 Calculation'!DF74</f>
        <v>117.48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-117.48</v>
      </c>
      <c r="G74" s="99">
        <f t="shared" si="1"/>
        <v>0</v>
      </c>
    </row>
    <row r="75" spans="1:7">
      <c r="A75" s="98" t="s">
        <v>117</v>
      </c>
      <c r="B75" s="94">
        <f>'IDT-1 Calculation'!DF75</f>
        <v>119.006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-119.006</v>
      </c>
      <c r="G75" s="99">
        <f t="shared" si="1"/>
        <v>0</v>
      </c>
    </row>
    <row r="76" spans="1:7">
      <c r="A76" s="98" t="s">
        <v>118</v>
      </c>
      <c r="B76" s="94">
        <f>'IDT-1 Calculation'!DF76</f>
        <v>117.83199999999999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-117.83199999999999</v>
      </c>
      <c r="G76" s="99">
        <f t="shared" si="1"/>
        <v>0</v>
      </c>
    </row>
    <row r="77" spans="1:7">
      <c r="A77" s="98" t="s">
        <v>119</v>
      </c>
      <c r="B77" s="94">
        <f>'IDT-1 Calculation'!DF77</f>
        <v>119.902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-119.902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5</v>
      </c>
      <c r="C85" s="94">
        <f>'IDT-1 Calculation'!DG85</f>
        <v>-5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20</v>
      </c>
      <c r="C86" s="94">
        <f>'IDT-1 Calculation'!DG86</f>
        <v>-20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77.480999999999995</v>
      </c>
      <c r="C87" s="94">
        <f>'IDT-1 Calculation'!DG87</f>
        <v>-40</v>
      </c>
      <c r="D87" s="94">
        <f>'IDT-1 Calculation'!DH87</f>
        <v>0</v>
      </c>
      <c r="E87" s="94">
        <f>'IDT-1 Calculation'!DI87</f>
        <v>0</v>
      </c>
      <c r="F87" s="94">
        <f>'IDT-1 Calculation'!DJ87</f>
        <v>-37.481000000000002</v>
      </c>
      <c r="G87" s="99">
        <f t="shared" si="1"/>
        <v>0</v>
      </c>
    </row>
    <row r="88" spans="1:7">
      <c r="A88" s="98" t="s">
        <v>130</v>
      </c>
      <c r="B88" s="94">
        <f>'IDT-1 Calculation'!DF88</f>
        <v>96.801000000000002</v>
      </c>
      <c r="C88" s="94">
        <f>'IDT-1 Calculation'!DG88</f>
        <v>-50</v>
      </c>
      <c r="D88" s="94">
        <f>'IDT-1 Calculation'!DH88</f>
        <v>0</v>
      </c>
      <c r="E88" s="94">
        <f>'IDT-1 Calculation'!DI88</f>
        <v>0</v>
      </c>
      <c r="F88" s="94">
        <f>'IDT-1 Calculation'!DJ88</f>
        <v>-46.801000000000002</v>
      </c>
      <c r="G88" s="99">
        <f t="shared" si="1"/>
        <v>0</v>
      </c>
    </row>
    <row r="89" spans="1:7">
      <c r="A89" s="98" t="s">
        <v>131</v>
      </c>
      <c r="B89" s="94">
        <f>'IDT-1 Calculation'!DF89</f>
        <v>114.771</v>
      </c>
      <c r="C89" s="94">
        <f>'IDT-1 Calculation'!DG89</f>
        <v>-60</v>
      </c>
      <c r="D89" s="94">
        <f>'IDT-1 Calculation'!DH89</f>
        <v>0</v>
      </c>
      <c r="E89" s="94">
        <f>'IDT-1 Calculation'!DI89</f>
        <v>0</v>
      </c>
      <c r="F89" s="94">
        <f>'IDT-1 Calculation'!DJ89</f>
        <v>-54.771000000000001</v>
      </c>
      <c r="G89" s="99">
        <f t="shared" si="1"/>
        <v>0</v>
      </c>
    </row>
    <row r="90" spans="1:7">
      <c r="A90" s="98" t="s">
        <v>132</v>
      </c>
      <c r="B90" s="94">
        <f>'IDT-1 Calculation'!DF90</f>
        <v>133</v>
      </c>
      <c r="C90" s="94">
        <f>'IDT-1 Calculation'!DG90</f>
        <v>-68.518000000000001</v>
      </c>
      <c r="D90" s="94">
        <f>'IDT-1 Calculation'!DH90</f>
        <v>0</v>
      </c>
      <c r="E90" s="94">
        <f>'IDT-1 Calculation'!DI90</f>
        <v>0</v>
      </c>
      <c r="F90" s="94">
        <f>'IDT-1 Calculation'!DJ90</f>
        <v>-64.481999999999999</v>
      </c>
      <c r="G90" s="99">
        <f t="shared" si="1"/>
        <v>0</v>
      </c>
    </row>
    <row r="91" spans="1:7">
      <c r="A91" s="98" t="s">
        <v>133</v>
      </c>
      <c r="B91" s="94">
        <f>'IDT-1 Calculation'!DF91</f>
        <v>30</v>
      </c>
      <c r="C91" s="94">
        <f>'IDT-1 Calculation'!DG91</f>
        <v>-30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40</v>
      </c>
      <c r="C92" s="94">
        <f>'IDT-1 Calculation'!DG92</f>
        <v>-40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65</v>
      </c>
      <c r="C93" s="94">
        <f>'IDT-1 Calculation'!DG93</f>
        <v>-65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79</v>
      </c>
      <c r="C94" s="94">
        <f>'IDT-1 Calculation'!DG94</f>
        <v>-79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0.83530799999999994</v>
      </c>
      <c r="C99" s="110">
        <f>SUM(C3:C98)/4000</f>
        <v>-0.17290325000000001</v>
      </c>
      <c r="D99" s="110">
        <f>SUM(D3:D98)/4000</f>
        <v>0</v>
      </c>
      <c r="E99" s="110">
        <f>SUM(E3:E98)/4000</f>
        <v>0</v>
      </c>
      <c r="F99" s="110">
        <f>SUM(F3:F98)/4000</f>
        <v>-0.66240474999999999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16.059999999999999</v>
      </c>
      <c r="AH3" s="196">
        <v>0</v>
      </c>
      <c r="AI3" s="196">
        <v>4.55</v>
      </c>
      <c r="AJ3" s="196">
        <v>0</v>
      </c>
      <c r="AK3" s="196">
        <v>0.84</v>
      </c>
      <c r="AL3" s="196">
        <v>0</v>
      </c>
      <c r="AM3" s="196">
        <v>0</v>
      </c>
      <c r="AN3" s="196">
        <v>0</v>
      </c>
      <c r="AO3" s="196">
        <v>23.48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16.059999999999999</v>
      </c>
      <c r="AH4" s="196">
        <v>0</v>
      </c>
      <c r="AI4" s="196">
        <v>4.55</v>
      </c>
      <c r="AJ4" s="196">
        <v>0</v>
      </c>
      <c r="AK4" s="196">
        <v>0.84</v>
      </c>
      <c r="AL4" s="196">
        <v>0</v>
      </c>
      <c r="AM4" s="196">
        <v>0</v>
      </c>
      <c r="AN4" s="196">
        <v>0</v>
      </c>
      <c r="AO4" s="196">
        <v>23.48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16.059999999999999</v>
      </c>
      <c r="AH5" s="196">
        <v>0</v>
      </c>
      <c r="AI5" s="196">
        <v>4.55</v>
      </c>
      <c r="AJ5" s="196">
        <v>0</v>
      </c>
      <c r="AK5" s="196">
        <v>0.84</v>
      </c>
      <c r="AL5" s="196">
        <v>0</v>
      </c>
      <c r="AM5" s="196">
        <v>0</v>
      </c>
      <c r="AN5" s="196">
        <v>0</v>
      </c>
      <c r="AO5" s="196">
        <v>23.48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16.059999999999999</v>
      </c>
      <c r="AH6" s="196">
        <v>0</v>
      </c>
      <c r="AI6" s="196">
        <v>4.55</v>
      </c>
      <c r="AJ6" s="196">
        <v>0</v>
      </c>
      <c r="AK6" s="196">
        <v>0.84</v>
      </c>
      <c r="AL6" s="196">
        <v>0</v>
      </c>
      <c r="AM6" s="196">
        <v>0</v>
      </c>
      <c r="AN6" s="196">
        <v>0</v>
      </c>
      <c r="AO6" s="196">
        <v>23.48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16.059999999999999</v>
      </c>
      <c r="AH7" s="196">
        <v>0</v>
      </c>
      <c r="AI7" s="196">
        <v>4.55</v>
      </c>
      <c r="AJ7" s="196">
        <v>0</v>
      </c>
      <c r="AK7" s="196">
        <v>0.84</v>
      </c>
      <c r="AL7" s="196">
        <v>0</v>
      </c>
      <c r="AM7" s="196">
        <v>0</v>
      </c>
      <c r="AN7" s="196">
        <v>0</v>
      </c>
      <c r="AO7" s="196">
        <v>23.48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16.059999999999999</v>
      </c>
      <c r="AH8" s="196">
        <v>0</v>
      </c>
      <c r="AI8" s="196">
        <v>4.55</v>
      </c>
      <c r="AJ8" s="196">
        <v>0</v>
      </c>
      <c r="AK8" s="196">
        <v>0.84</v>
      </c>
      <c r="AL8" s="196">
        <v>0</v>
      </c>
      <c r="AM8" s="196">
        <v>0</v>
      </c>
      <c r="AN8" s="196">
        <v>0</v>
      </c>
      <c r="AO8" s="196">
        <v>23.48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16.059999999999999</v>
      </c>
      <c r="AH9" s="196">
        <v>0</v>
      </c>
      <c r="AI9" s="196">
        <v>4.55</v>
      </c>
      <c r="AJ9" s="196">
        <v>0</v>
      </c>
      <c r="AK9" s="196">
        <v>0.84</v>
      </c>
      <c r="AL9" s="196">
        <v>0</v>
      </c>
      <c r="AM9" s="196">
        <v>0</v>
      </c>
      <c r="AN9" s="196">
        <v>0</v>
      </c>
      <c r="AO9" s="196">
        <v>23.48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16.059999999999999</v>
      </c>
      <c r="AH10" s="196">
        <v>0</v>
      </c>
      <c r="AI10" s="196">
        <v>4.55</v>
      </c>
      <c r="AJ10" s="196">
        <v>0</v>
      </c>
      <c r="AK10" s="196">
        <v>0.84</v>
      </c>
      <c r="AL10" s="196">
        <v>0</v>
      </c>
      <c r="AM10" s="196">
        <v>0</v>
      </c>
      <c r="AN10" s="196">
        <v>0</v>
      </c>
      <c r="AO10" s="196">
        <v>23.48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16.059999999999999</v>
      </c>
      <c r="AH11" s="196">
        <v>0</v>
      </c>
      <c r="AI11" s="196">
        <v>4.55</v>
      </c>
      <c r="AJ11" s="196">
        <v>0</v>
      </c>
      <c r="AK11" s="196">
        <v>0.84</v>
      </c>
      <c r="AL11" s="196">
        <v>0</v>
      </c>
      <c r="AM11" s="196">
        <v>0</v>
      </c>
      <c r="AN11" s="196">
        <v>0</v>
      </c>
      <c r="AO11" s="196">
        <v>23.48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16.059999999999999</v>
      </c>
      <c r="AH12" s="196">
        <v>0</v>
      </c>
      <c r="AI12" s="196">
        <v>4.55</v>
      </c>
      <c r="AJ12" s="196">
        <v>0</v>
      </c>
      <c r="AK12" s="196">
        <v>0.84</v>
      </c>
      <c r="AL12" s="196">
        <v>0</v>
      </c>
      <c r="AM12" s="196">
        <v>0</v>
      </c>
      <c r="AN12" s="196">
        <v>0</v>
      </c>
      <c r="AO12" s="196">
        <v>23.48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16.059999999999999</v>
      </c>
      <c r="AH13" s="196">
        <v>0</v>
      </c>
      <c r="AI13" s="196">
        <v>4.55</v>
      </c>
      <c r="AJ13" s="196">
        <v>0</v>
      </c>
      <c r="AK13" s="196">
        <v>0.84</v>
      </c>
      <c r="AL13" s="196">
        <v>0</v>
      </c>
      <c r="AM13" s="196">
        <v>0</v>
      </c>
      <c r="AN13" s="196">
        <v>0</v>
      </c>
      <c r="AO13" s="196">
        <v>23.48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16.059999999999999</v>
      </c>
      <c r="AH14" s="196">
        <v>0</v>
      </c>
      <c r="AI14" s="196">
        <v>4.55</v>
      </c>
      <c r="AJ14" s="196">
        <v>0</v>
      </c>
      <c r="AK14" s="196">
        <v>0.84</v>
      </c>
      <c r="AL14" s="196">
        <v>0</v>
      </c>
      <c r="AM14" s="196">
        <v>0</v>
      </c>
      <c r="AN14" s="196">
        <v>0</v>
      </c>
      <c r="AO14" s="196">
        <v>23.48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16.059999999999999</v>
      </c>
      <c r="AH15" s="196">
        <v>0</v>
      </c>
      <c r="AI15" s="196">
        <v>4.55</v>
      </c>
      <c r="AJ15" s="196">
        <v>0</v>
      </c>
      <c r="AK15" s="196">
        <v>0.84</v>
      </c>
      <c r="AL15" s="196">
        <v>0</v>
      </c>
      <c r="AM15" s="196">
        <v>0</v>
      </c>
      <c r="AN15" s="196">
        <v>0</v>
      </c>
      <c r="AO15" s="196">
        <v>23.48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16.059999999999999</v>
      </c>
      <c r="AH16" s="196">
        <v>0</v>
      </c>
      <c r="AI16" s="196">
        <v>4.55</v>
      </c>
      <c r="AJ16" s="196">
        <v>0</v>
      </c>
      <c r="AK16" s="196">
        <v>0.84</v>
      </c>
      <c r="AL16" s="196">
        <v>0</v>
      </c>
      <c r="AM16" s="196">
        <v>0</v>
      </c>
      <c r="AN16" s="196">
        <v>0</v>
      </c>
      <c r="AO16" s="196">
        <v>23.48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16.059999999999999</v>
      </c>
      <c r="AH17" s="196">
        <v>0</v>
      </c>
      <c r="AI17" s="196">
        <v>4.55</v>
      </c>
      <c r="AJ17" s="196">
        <v>0</v>
      </c>
      <c r="AK17" s="196">
        <v>0.84</v>
      </c>
      <c r="AL17" s="196">
        <v>0</v>
      </c>
      <c r="AM17" s="196">
        <v>0</v>
      </c>
      <c r="AN17" s="196">
        <v>0</v>
      </c>
      <c r="AO17" s="196">
        <v>23.48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16.059999999999999</v>
      </c>
      <c r="AH18" s="196">
        <v>0</v>
      </c>
      <c r="AI18" s="196">
        <v>4.55</v>
      </c>
      <c r="AJ18" s="196">
        <v>0</v>
      </c>
      <c r="AK18" s="196">
        <v>0.84</v>
      </c>
      <c r="AL18" s="196">
        <v>0</v>
      </c>
      <c r="AM18" s="196">
        <v>0</v>
      </c>
      <c r="AN18" s="196">
        <v>0</v>
      </c>
      <c r="AO18" s="196">
        <v>23.48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16.059999999999999</v>
      </c>
      <c r="AH19" s="196">
        <v>0</v>
      </c>
      <c r="AI19" s="196">
        <v>4.55</v>
      </c>
      <c r="AJ19" s="196">
        <v>0</v>
      </c>
      <c r="AK19" s="196">
        <v>0.84</v>
      </c>
      <c r="AL19" s="196">
        <v>0</v>
      </c>
      <c r="AM19" s="196">
        <v>0</v>
      </c>
      <c r="AN19" s="196">
        <v>0</v>
      </c>
      <c r="AO19" s="196">
        <v>23.48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16.059999999999999</v>
      </c>
      <c r="AH20" s="196">
        <v>0</v>
      </c>
      <c r="AI20" s="196">
        <v>4.55</v>
      </c>
      <c r="AJ20" s="196">
        <v>0</v>
      </c>
      <c r="AK20" s="196">
        <v>0.84</v>
      </c>
      <c r="AL20" s="196">
        <v>0</v>
      </c>
      <c r="AM20" s="196">
        <v>0</v>
      </c>
      <c r="AN20" s="196">
        <v>0</v>
      </c>
      <c r="AO20" s="196">
        <v>23.48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16.059999999999999</v>
      </c>
      <c r="AH21" s="196">
        <v>0</v>
      </c>
      <c r="AI21" s="196">
        <v>4.55</v>
      </c>
      <c r="AJ21" s="196">
        <v>0</v>
      </c>
      <c r="AK21" s="196">
        <v>0.84</v>
      </c>
      <c r="AL21" s="196">
        <v>0</v>
      </c>
      <c r="AM21" s="196">
        <v>0</v>
      </c>
      <c r="AN21" s="196">
        <v>0</v>
      </c>
      <c r="AO21" s="196">
        <v>23.48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16.059999999999999</v>
      </c>
      <c r="AH22" s="196">
        <v>0</v>
      </c>
      <c r="AI22" s="196">
        <v>4.55</v>
      </c>
      <c r="AJ22" s="196">
        <v>0</v>
      </c>
      <c r="AK22" s="196">
        <v>0.84</v>
      </c>
      <c r="AL22" s="196">
        <v>0</v>
      </c>
      <c r="AM22" s="196">
        <v>0</v>
      </c>
      <c r="AN22" s="196">
        <v>0</v>
      </c>
      <c r="AO22" s="196">
        <v>23.48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16.059999999999999</v>
      </c>
      <c r="AH23" s="196">
        <v>0</v>
      </c>
      <c r="AI23" s="196">
        <v>4.55</v>
      </c>
      <c r="AJ23" s="196">
        <v>0</v>
      </c>
      <c r="AK23" s="196">
        <v>0.84</v>
      </c>
      <c r="AL23" s="196">
        <v>0</v>
      </c>
      <c r="AM23" s="196">
        <v>0</v>
      </c>
      <c r="AN23" s="196">
        <v>0</v>
      </c>
      <c r="AO23" s="196">
        <v>23.48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16.059999999999999</v>
      </c>
      <c r="AH24" s="196">
        <v>0</v>
      </c>
      <c r="AI24" s="196">
        <v>4.55</v>
      </c>
      <c r="AJ24" s="196">
        <v>0</v>
      </c>
      <c r="AK24" s="196">
        <v>0.84</v>
      </c>
      <c r="AL24" s="196">
        <v>0</v>
      </c>
      <c r="AM24" s="196">
        <v>0</v>
      </c>
      <c r="AN24" s="196">
        <v>0</v>
      </c>
      <c r="AO24" s="196">
        <v>23.48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16.059999999999999</v>
      </c>
      <c r="AH25" s="196">
        <v>0</v>
      </c>
      <c r="AI25" s="196">
        <v>4.55</v>
      </c>
      <c r="AJ25" s="196">
        <v>0</v>
      </c>
      <c r="AK25" s="196">
        <v>0.84</v>
      </c>
      <c r="AL25" s="196">
        <v>0</v>
      </c>
      <c r="AM25" s="196">
        <v>0</v>
      </c>
      <c r="AN25" s="196">
        <v>0</v>
      </c>
      <c r="AO25" s="196">
        <v>23.48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16.059999999999999</v>
      </c>
      <c r="AH26" s="196">
        <v>0</v>
      </c>
      <c r="AI26" s="196">
        <v>4.55</v>
      </c>
      <c r="AJ26" s="196">
        <v>0</v>
      </c>
      <c r="AK26" s="196">
        <v>0.84</v>
      </c>
      <c r="AL26" s="196">
        <v>0</v>
      </c>
      <c r="AM26" s="196">
        <v>0</v>
      </c>
      <c r="AN26" s="196">
        <v>0</v>
      </c>
      <c r="AO26" s="196">
        <v>23.48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16.059999999999999</v>
      </c>
      <c r="AH27" s="196">
        <v>0</v>
      </c>
      <c r="AI27" s="196">
        <v>4.55</v>
      </c>
      <c r="AJ27" s="196">
        <v>0</v>
      </c>
      <c r="AK27" s="196">
        <v>0.84</v>
      </c>
      <c r="AL27" s="196">
        <v>0</v>
      </c>
      <c r="AM27" s="196">
        <v>0</v>
      </c>
      <c r="AN27" s="196">
        <v>0</v>
      </c>
      <c r="AO27" s="196">
        <v>23.48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16.059999999999999</v>
      </c>
      <c r="AH28" s="196">
        <v>0</v>
      </c>
      <c r="AI28" s="196">
        <v>4.55</v>
      </c>
      <c r="AJ28" s="196">
        <v>0</v>
      </c>
      <c r="AK28" s="196">
        <v>0.84</v>
      </c>
      <c r="AL28" s="196">
        <v>0</v>
      </c>
      <c r="AM28" s="196">
        <v>0</v>
      </c>
      <c r="AN28" s="196">
        <v>0</v>
      </c>
      <c r="AO28" s="196">
        <v>23.48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16.059999999999999</v>
      </c>
      <c r="AH29" s="196">
        <v>0</v>
      </c>
      <c r="AI29" s="196">
        <v>4.55</v>
      </c>
      <c r="AJ29" s="196">
        <v>0</v>
      </c>
      <c r="AK29" s="196">
        <v>0.84</v>
      </c>
      <c r="AL29" s="196">
        <v>0</v>
      </c>
      <c r="AM29" s="196">
        <v>0</v>
      </c>
      <c r="AN29" s="196">
        <v>0</v>
      </c>
      <c r="AO29" s="196">
        <v>23.48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16.059999999999999</v>
      </c>
      <c r="AH30" s="196">
        <v>0</v>
      </c>
      <c r="AI30" s="196">
        <v>4.55</v>
      </c>
      <c r="AJ30" s="196">
        <v>0</v>
      </c>
      <c r="AK30" s="196">
        <v>0.84</v>
      </c>
      <c r="AL30" s="196">
        <v>0</v>
      </c>
      <c r="AM30" s="196">
        <v>0</v>
      </c>
      <c r="AN30" s="196">
        <v>0</v>
      </c>
      <c r="AO30" s="196">
        <v>23.48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16.059999999999999</v>
      </c>
      <c r="AH31" s="196">
        <v>0</v>
      </c>
      <c r="AI31" s="196">
        <v>4.55</v>
      </c>
      <c r="AJ31" s="196">
        <v>0</v>
      </c>
      <c r="AK31" s="196">
        <v>0.84</v>
      </c>
      <c r="AL31" s="196">
        <v>0</v>
      </c>
      <c r="AM31" s="196">
        <v>0</v>
      </c>
      <c r="AN31" s="196">
        <v>0</v>
      </c>
      <c r="AO31" s="196">
        <v>23.48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16.059999999999999</v>
      </c>
      <c r="AH32" s="196">
        <v>0</v>
      </c>
      <c r="AI32" s="196">
        <v>4.55</v>
      </c>
      <c r="AJ32" s="196">
        <v>0</v>
      </c>
      <c r="AK32" s="196">
        <v>0.84</v>
      </c>
      <c r="AL32" s="196">
        <v>0</v>
      </c>
      <c r="AM32" s="196">
        <v>0</v>
      </c>
      <c r="AN32" s="196">
        <v>0</v>
      </c>
      <c r="AO32" s="196">
        <v>23.48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16.059999999999999</v>
      </c>
      <c r="AH33" s="196">
        <v>0</v>
      </c>
      <c r="AI33" s="196">
        <v>4.55</v>
      </c>
      <c r="AJ33" s="196">
        <v>0</v>
      </c>
      <c r="AK33" s="196">
        <v>0.84</v>
      </c>
      <c r="AL33" s="196">
        <v>0</v>
      </c>
      <c r="AM33" s="196">
        <v>0</v>
      </c>
      <c r="AN33" s="196">
        <v>0</v>
      </c>
      <c r="AO33" s="196">
        <v>23.48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16.059999999999999</v>
      </c>
      <c r="AH34" s="196">
        <v>0</v>
      </c>
      <c r="AI34" s="196">
        <v>4.55</v>
      </c>
      <c r="AJ34" s="196">
        <v>0</v>
      </c>
      <c r="AK34" s="196">
        <v>0.84</v>
      </c>
      <c r="AL34" s="196">
        <v>0</v>
      </c>
      <c r="AM34" s="196">
        <v>0</v>
      </c>
      <c r="AN34" s="196">
        <v>0</v>
      </c>
      <c r="AO34" s="196">
        <v>23.48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16.059999999999999</v>
      </c>
      <c r="AH35" s="196">
        <v>0</v>
      </c>
      <c r="AI35" s="196">
        <v>4.55</v>
      </c>
      <c r="AJ35" s="196">
        <v>0</v>
      </c>
      <c r="AK35" s="196">
        <v>0.84</v>
      </c>
      <c r="AL35" s="196">
        <v>0</v>
      </c>
      <c r="AM35" s="196">
        <v>0</v>
      </c>
      <c r="AN35" s="196">
        <v>0</v>
      </c>
      <c r="AO35" s="196">
        <v>23.48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16.059999999999999</v>
      </c>
      <c r="AH36" s="196">
        <v>0</v>
      </c>
      <c r="AI36" s="196">
        <v>4.55</v>
      </c>
      <c r="AJ36" s="196">
        <v>0</v>
      </c>
      <c r="AK36" s="196">
        <v>0.84</v>
      </c>
      <c r="AL36" s="196">
        <v>0</v>
      </c>
      <c r="AM36" s="196">
        <v>0</v>
      </c>
      <c r="AN36" s="196">
        <v>0</v>
      </c>
      <c r="AO36" s="196">
        <v>23.48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16.059999999999999</v>
      </c>
      <c r="AH37" s="196">
        <v>0</v>
      </c>
      <c r="AI37" s="196">
        <v>4.55</v>
      </c>
      <c r="AJ37" s="196">
        <v>0</v>
      </c>
      <c r="AK37" s="196">
        <v>0.84</v>
      </c>
      <c r="AL37" s="196">
        <v>0</v>
      </c>
      <c r="AM37" s="196">
        <v>0</v>
      </c>
      <c r="AN37" s="196">
        <v>0</v>
      </c>
      <c r="AO37" s="196">
        <v>23.48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16.059999999999999</v>
      </c>
      <c r="AH38" s="196">
        <v>0</v>
      </c>
      <c r="AI38" s="196">
        <v>4.55</v>
      </c>
      <c r="AJ38" s="196">
        <v>0</v>
      </c>
      <c r="AK38" s="196">
        <v>0.84</v>
      </c>
      <c r="AL38" s="196">
        <v>0</v>
      </c>
      <c r="AM38" s="196">
        <v>0</v>
      </c>
      <c r="AN38" s="196">
        <v>0</v>
      </c>
      <c r="AO38" s="196">
        <v>23.48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16.059999999999999</v>
      </c>
      <c r="AH39" s="196">
        <v>0</v>
      </c>
      <c r="AI39" s="196">
        <v>4.55</v>
      </c>
      <c r="AJ39" s="196">
        <v>0</v>
      </c>
      <c r="AK39" s="196">
        <v>0.84</v>
      </c>
      <c r="AL39" s="196">
        <v>0</v>
      </c>
      <c r="AM39" s="196">
        <v>0</v>
      </c>
      <c r="AN39" s="196">
        <v>0</v>
      </c>
      <c r="AO39" s="196">
        <v>23.48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16.059999999999999</v>
      </c>
      <c r="AH40" s="196">
        <v>0</v>
      </c>
      <c r="AI40" s="196">
        <v>4.55</v>
      </c>
      <c r="AJ40" s="196">
        <v>0</v>
      </c>
      <c r="AK40" s="196">
        <v>0.84</v>
      </c>
      <c r="AL40" s="196">
        <v>0</v>
      </c>
      <c r="AM40" s="196">
        <v>0</v>
      </c>
      <c r="AN40" s="196">
        <v>0</v>
      </c>
      <c r="AO40" s="196">
        <v>23.48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16.059999999999999</v>
      </c>
      <c r="AH41" s="196">
        <v>0</v>
      </c>
      <c r="AI41" s="196">
        <v>4.55</v>
      </c>
      <c r="AJ41" s="196">
        <v>0</v>
      </c>
      <c r="AK41" s="196">
        <v>0.84</v>
      </c>
      <c r="AL41" s="196">
        <v>0</v>
      </c>
      <c r="AM41" s="196">
        <v>0</v>
      </c>
      <c r="AN41" s="196">
        <v>0</v>
      </c>
      <c r="AO41" s="196">
        <v>23.48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16.059999999999999</v>
      </c>
      <c r="AH42" s="196">
        <v>0</v>
      </c>
      <c r="AI42" s="196">
        <v>4.55</v>
      </c>
      <c r="AJ42" s="196">
        <v>0</v>
      </c>
      <c r="AK42" s="196">
        <v>0.84</v>
      </c>
      <c r="AL42" s="196">
        <v>0</v>
      </c>
      <c r="AM42" s="196">
        <v>0</v>
      </c>
      <c r="AN42" s="196">
        <v>0</v>
      </c>
      <c r="AO42" s="196">
        <v>23.48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16.059999999999999</v>
      </c>
      <c r="AH43" s="196">
        <v>0</v>
      </c>
      <c r="AI43" s="196">
        <v>4.55</v>
      </c>
      <c r="AJ43" s="196">
        <v>0</v>
      </c>
      <c r="AK43" s="196">
        <v>0.84</v>
      </c>
      <c r="AL43" s="196">
        <v>0</v>
      </c>
      <c r="AM43" s="196">
        <v>0</v>
      </c>
      <c r="AN43" s="196">
        <v>0</v>
      </c>
      <c r="AO43" s="196">
        <v>23.48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16.059999999999999</v>
      </c>
      <c r="AH44" s="196">
        <v>0</v>
      </c>
      <c r="AI44" s="196">
        <v>4.55</v>
      </c>
      <c r="AJ44" s="196">
        <v>0</v>
      </c>
      <c r="AK44" s="196">
        <v>0.84</v>
      </c>
      <c r="AL44" s="196">
        <v>0</v>
      </c>
      <c r="AM44" s="196">
        <v>0</v>
      </c>
      <c r="AN44" s="196">
        <v>0</v>
      </c>
      <c r="AO44" s="196">
        <v>23.48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16.059999999999999</v>
      </c>
      <c r="AH45" s="196">
        <v>0</v>
      </c>
      <c r="AI45" s="196">
        <v>4.55</v>
      </c>
      <c r="AJ45" s="196">
        <v>0</v>
      </c>
      <c r="AK45" s="196">
        <v>0.84</v>
      </c>
      <c r="AL45" s="196">
        <v>0</v>
      </c>
      <c r="AM45" s="196">
        <v>0</v>
      </c>
      <c r="AN45" s="196">
        <v>0</v>
      </c>
      <c r="AO45" s="196">
        <v>23.48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16.059999999999999</v>
      </c>
      <c r="AH46" s="196">
        <v>0</v>
      </c>
      <c r="AI46" s="196">
        <v>4.55</v>
      </c>
      <c r="AJ46" s="196">
        <v>0</v>
      </c>
      <c r="AK46" s="196">
        <v>0.84</v>
      </c>
      <c r="AL46" s="196">
        <v>0</v>
      </c>
      <c r="AM46" s="196">
        <v>0</v>
      </c>
      <c r="AN46" s="196">
        <v>0</v>
      </c>
      <c r="AO46" s="196">
        <v>23.48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16.059999999999999</v>
      </c>
      <c r="AH47" s="196">
        <v>0</v>
      </c>
      <c r="AI47" s="196">
        <v>4.55</v>
      </c>
      <c r="AJ47" s="196">
        <v>0</v>
      </c>
      <c r="AK47" s="196">
        <v>0.84</v>
      </c>
      <c r="AL47" s="196">
        <v>0</v>
      </c>
      <c r="AM47" s="196">
        <v>0</v>
      </c>
      <c r="AN47" s="196">
        <v>0</v>
      </c>
      <c r="AO47" s="196">
        <v>23.48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16.059999999999999</v>
      </c>
      <c r="AH48" s="196">
        <v>0</v>
      </c>
      <c r="AI48" s="196">
        <v>4.55</v>
      </c>
      <c r="AJ48" s="196">
        <v>0</v>
      </c>
      <c r="AK48" s="196">
        <v>0.84</v>
      </c>
      <c r="AL48" s="196">
        <v>0</v>
      </c>
      <c r="AM48" s="196">
        <v>0</v>
      </c>
      <c r="AN48" s="196">
        <v>0</v>
      </c>
      <c r="AO48" s="196">
        <v>23.48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16.059999999999999</v>
      </c>
      <c r="AH49" s="196">
        <v>0</v>
      </c>
      <c r="AI49" s="196">
        <v>4.55</v>
      </c>
      <c r="AJ49" s="196">
        <v>0</v>
      </c>
      <c r="AK49" s="196">
        <v>0.84</v>
      </c>
      <c r="AL49" s="196">
        <v>0</v>
      </c>
      <c r="AM49" s="196">
        <v>0</v>
      </c>
      <c r="AN49" s="196">
        <v>0</v>
      </c>
      <c r="AO49" s="196">
        <v>23.48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16.059999999999999</v>
      </c>
      <c r="AH50" s="196">
        <v>0</v>
      </c>
      <c r="AI50" s="196">
        <v>4.55</v>
      </c>
      <c r="AJ50" s="196">
        <v>0</v>
      </c>
      <c r="AK50" s="196">
        <v>0.84</v>
      </c>
      <c r="AL50" s="196">
        <v>0</v>
      </c>
      <c r="AM50" s="196">
        <v>0</v>
      </c>
      <c r="AN50" s="196">
        <v>0</v>
      </c>
      <c r="AO50" s="196">
        <v>23.48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16.059999999999999</v>
      </c>
      <c r="AH51" s="196">
        <v>0</v>
      </c>
      <c r="AI51" s="196">
        <v>4.55</v>
      </c>
      <c r="AJ51" s="196">
        <v>0</v>
      </c>
      <c r="AK51" s="196">
        <v>0.84</v>
      </c>
      <c r="AL51" s="196">
        <v>0</v>
      </c>
      <c r="AM51" s="196">
        <v>0</v>
      </c>
      <c r="AN51" s="196">
        <v>0</v>
      </c>
      <c r="AO51" s="196">
        <v>23.03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16.059999999999999</v>
      </c>
      <c r="AH52" s="196">
        <v>0</v>
      </c>
      <c r="AI52" s="196">
        <v>4.55</v>
      </c>
      <c r="AJ52" s="196">
        <v>0</v>
      </c>
      <c r="AK52" s="196">
        <v>0.84</v>
      </c>
      <c r="AL52" s="196">
        <v>0</v>
      </c>
      <c r="AM52" s="196">
        <v>0</v>
      </c>
      <c r="AN52" s="196">
        <v>0</v>
      </c>
      <c r="AO52" s="196">
        <v>23.03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16.059999999999999</v>
      </c>
      <c r="AH53" s="196">
        <v>0</v>
      </c>
      <c r="AI53" s="196">
        <v>4.55</v>
      </c>
      <c r="AJ53" s="196">
        <v>0</v>
      </c>
      <c r="AK53" s="196">
        <v>0.84</v>
      </c>
      <c r="AL53" s="196">
        <v>0</v>
      </c>
      <c r="AM53" s="196">
        <v>0</v>
      </c>
      <c r="AN53" s="196">
        <v>0</v>
      </c>
      <c r="AO53" s="196">
        <v>23.03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16.059999999999999</v>
      </c>
      <c r="AH54" s="196">
        <v>0</v>
      </c>
      <c r="AI54" s="196">
        <v>4.55</v>
      </c>
      <c r="AJ54" s="196">
        <v>0</v>
      </c>
      <c r="AK54" s="196">
        <v>0.84</v>
      </c>
      <c r="AL54" s="196">
        <v>0</v>
      </c>
      <c r="AM54" s="196">
        <v>0</v>
      </c>
      <c r="AN54" s="196">
        <v>0</v>
      </c>
      <c r="AO54" s="196">
        <v>23.03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16.059999999999999</v>
      </c>
      <c r="AH55" s="196">
        <v>0</v>
      </c>
      <c r="AI55" s="196">
        <v>4.55</v>
      </c>
      <c r="AJ55" s="196">
        <v>0</v>
      </c>
      <c r="AK55" s="196">
        <v>0.84</v>
      </c>
      <c r="AL55" s="196">
        <v>0</v>
      </c>
      <c r="AM55" s="196">
        <v>0</v>
      </c>
      <c r="AN55" s="196">
        <v>0</v>
      </c>
      <c r="AO55" s="196">
        <v>23.03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16.059999999999999</v>
      </c>
      <c r="AH56" s="196">
        <v>0</v>
      </c>
      <c r="AI56" s="196">
        <v>4.55</v>
      </c>
      <c r="AJ56" s="196">
        <v>0</v>
      </c>
      <c r="AK56" s="196">
        <v>0.84</v>
      </c>
      <c r="AL56" s="196">
        <v>0</v>
      </c>
      <c r="AM56" s="196">
        <v>0</v>
      </c>
      <c r="AN56" s="196">
        <v>0</v>
      </c>
      <c r="AO56" s="196">
        <v>23.03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16.059999999999999</v>
      </c>
      <c r="AH57" s="196">
        <v>0</v>
      </c>
      <c r="AI57" s="196">
        <v>4.55</v>
      </c>
      <c r="AJ57" s="196">
        <v>0</v>
      </c>
      <c r="AK57" s="196">
        <v>0.84</v>
      </c>
      <c r="AL57" s="196">
        <v>0</v>
      </c>
      <c r="AM57" s="196">
        <v>0</v>
      </c>
      <c r="AN57" s="196">
        <v>0</v>
      </c>
      <c r="AO57" s="196">
        <v>23.03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16.059999999999999</v>
      </c>
      <c r="AH58" s="196">
        <v>0</v>
      </c>
      <c r="AI58" s="196">
        <v>4.55</v>
      </c>
      <c r="AJ58" s="196">
        <v>0</v>
      </c>
      <c r="AK58" s="196">
        <v>0.84</v>
      </c>
      <c r="AL58" s="196">
        <v>0</v>
      </c>
      <c r="AM58" s="196">
        <v>0</v>
      </c>
      <c r="AN58" s="196">
        <v>0</v>
      </c>
      <c r="AO58" s="196">
        <v>23.03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16.059999999999999</v>
      </c>
      <c r="AH59" s="196">
        <v>0</v>
      </c>
      <c r="AI59" s="196">
        <v>4.55</v>
      </c>
      <c r="AJ59" s="196">
        <v>0</v>
      </c>
      <c r="AK59" s="196">
        <v>0.84</v>
      </c>
      <c r="AL59" s="196">
        <v>0</v>
      </c>
      <c r="AM59" s="196">
        <v>0</v>
      </c>
      <c r="AN59" s="196">
        <v>0</v>
      </c>
      <c r="AO59" s="196">
        <v>23.03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16.059999999999999</v>
      </c>
      <c r="AH60" s="196">
        <v>0</v>
      </c>
      <c r="AI60" s="196">
        <v>4.55</v>
      </c>
      <c r="AJ60" s="196">
        <v>0</v>
      </c>
      <c r="AK60" s="196">
        <v>0.84</v>
      </c>
      <c r="AL60" s="196">
        <v>0</v>
      </c>
      <c r="AM60" s="196">
        <v>0</v>
      </c>
      <c r="AN60" s="196">
        <v>0</v>
      </c>
      <c r="AO60" s="196">
        <v>23.03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16.059999999999999</v>
      </c>
      <c r="AH61" s="196">
        <v>0</v>
      </c>
      <c r="AI61" s="196">
        <v>4.55</v>
      </c>
      <c r="AJ61" s="196">
        <v>0</v>
      </c>
      <c r="AK61" s="196">
        <v>0.84</v>
      </c>
      <c r="AL61" s="196">
        <v>0</v>
      </c>
      <c r="AM61" s="196">
        <v>0</v>
      </c>
      <c r="AN61" s="196">
        <v>0</v>
      </c>
      <c r="AO61" s="196">
        <v>23.03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16.059999999999999</v>
      </c>
      <c r="AH62" s="196">
        <v>0</v>
      </c>
      <c r="AI62" s="196">
        <v>4.55</v>
      </c>
      <c r="AJ62" s="196">
        <v>0</v>
      </c>
      <c r="AK62" s="196">
        <v>0.84</v>
      </c>
      <c r="AL62" s="196">
        <v>0</v>
      </c>
      <c r="AM62" s="196">
        <v>0</v>
      </c>
      <c r="AN62" s="196">
        <v>0</v>
      </c>
      <c r="AO62" s="196">
        <v>23.03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16.059999999999999</v>
      </c>
      <c r="AH63" s="196">
        <v>0</v>
      </c>
      <c r="AI63" s="196">
        <v>4.55</v>
      </c>
      <c r="AJ63" s="196">
        <v>0</v>
      </c>
      <c r="AK63" s="196">
        <v>0.84</v>
      </c>
      <c r="AL63" s="196">
        <v>0</v>
      </c>
      <c r="AM63" s="196">
        <v>0</v>
      </c>
      <c r="AN63" s="196">
        <v>0</v>
      </c>
      <c r="AO63" s="196">
        <v>23.03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16.059999999999999</v>
      </c>
      <c r="AH64" s="196">
        <v>0</v>
      </c>
      <c r="AI64" s="196">
        <v>4.55</v>
      </c>
      <c r="AJ64" s="196">
        <v>0</v>
      </c>
      <c r="AK64" s="196">
        <v>0.84</v>
      </c>
      <c r="AL64" s="196">
        <v>0</v>
      </c>
      <c r="AM64" s="196">
        <v>0</v>
      </c>
      <c r="AN64" s="196">
        <v>0</v>
      </c>
      <c r="AO64" s="196">
        <v>23.03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16.059999999999999</v>
      </c>
      <c r="AH65" s="196">
        <v>0</v>
      </c>
      <c r="AI65" s="196">
        <v>4.55</v>
      </c>
      <c r="AJ65" s="196">
        <v>0</v>
      </c>
      <c r="AK65" s="196">
        <v>0.84</v>
      </c>
      <c r="AL65" s="196">
        <v>0</v>
      </c>
      <c r="AM65" s="196">
        <v>0</v>
      </c>
      <c r="AN65" s="196">
        <v>0</v>
      </c>
      <c r="AO65" s="196">
        <v>23.03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16.059999999999999</v>
      </c>
      <c r="AH66" s="196">
        <v>0</v>
      </c>
      <c r="AI66" s="196">
        <v>4.55</v>
      </c>
      <c r="AJ66" s="196">
        <v>0</v>
      </c>
      <c r="AK66" s="196">
        <v>0.84</v>
      </c>
      <c r="AL66" s="196">
        <v>0</v>
      </c>
      <c r="AM66" s="196">
        <v>0</v>
      </c>
      <c r="AN66" s="196">
        <v>0</v>
      </c>
      <c r="AO66" s="196">
        <v>23.03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16.059999999999999</v>
      </c>
      <c r="AH67" s="196">
        <v>0</v>
      </c>
      <c r="AI67" s="196">
        <v>4.55</v>
      </c>
      <c r="AJ67" s="196">
        <v>0</v>
      </c>
      <c r="AK67" s="196">
        <v>0.84</v>
      </c>
      <c r="AL67" s="196">
        <v>0</v>
      </c>
      <c r="AM67" s="196">
        <v>0</v>
      </c>
      <c r="AN67" s="196">
        <v>0</v>
      </c>
      <c r="AO67" s="196">
        <v>23.03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16.059999999999999</v>
      </c>
      <c r="AH68" s="196">
        <v>0</v>
      </c>
      <c r="AI68" s="196">
        <v>4.55</v>
      </c>
      <c r="AJ68" s="196">
        <v>0</v>
      </c>
      <c r="AK68" s="196">
        <v>0.84</v>
      </c>
      <c r="AL68" s="196">
        <v>0</v>
      </c>
      <c r="AM68" s="196">
        <v>0</v>
      </c>
      <c r="AN68" s="196">
        <v>0</v>
      </c>
      <c r="AO68" s="196">
        <v>23.03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16.059999999999999</v>
      </c>
      <c r="AH69" s="196">
        <v>0</v>
      </c>
      <c r="AI69" s="196">
        <v>4.55</v>
      </c>
      <c r="AJ69" s="196">
        <v>0</v>
      </c>
      <c r="AK69" s="196">
        <v>0.84</v>
      </c>
      <c r="AL69" s="196">
        <v>0</v>
      </c>
      <c r="AM69" s="196">
        <v>0</v>
      </c>
      <c r="AN69" s="196">
        <v>0</v>
      </c>
      <c r="AO69" s="196">
        <v>23.03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16.059999999999999</v>
      </c>
      <c r="AH70" s="196">
        <v>0</v>
      </c>
      <c r="AI70" s="196">
        <v>4.55</v>
      </c>
      <c r="AJ70" s="196">
        <v>0</v>
      </c>
      <c r="AK70" s="196">
        <v>0.84</v>
      </c>
      <c r="AL70" s="196">
        <v>0</v>
      </c>
      <c r="AM70" s="196">
        <v>0</v>
      </c>
      <c r="AN70" s="196">
        <v>0</v>
      </c>
      <c r="AO70" s="196">
        <v>23.03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16.059999999999999</v>
      </c>
      <c r="AH71" s="196">
        <v>0</v>
      </c>
      <c r="AI71" s="196">
        <v>4.55</v>
      </c>
      <c r="AJ71" s="196">
        <v>0</v>
      </c>
      <c r="AK71" s="196">
        <v>0.84</v>
      </c>
      <c r="AL71" s="196">
        <v>0</v>
      </c>
      <c r="AM71" s="196">
        <v>0</v>
      </c>
      <c r="AN71" s="196">
        <v>0</v>
      </c>
      <c r="AO71" s="196">
        <v>23.03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16.059999999999999</v>
      </c>
      <c r="AH72" s="196">
        <v>0</v>
      </c>
      <c r="AI72" s="196">
        <v>4.55</v>
      </c>
      <c r="AJ72" s="196">
        <v>0</v>
      </c>
      <c r="AK72" s="196">
        <v>0.84</v>
      </c>
      <c r="AL72" s="196">
        <v>0</v>
      </c>
      <c r="AM72" s="196">
        <v>0</v>
      </c>
      <c r="AN72" s="196">
        <v>0</v>
      </c>
      <c r="AO72" s="196">
        <v>23.03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16.059999999999999</v>
      </c>
      <c r="AH73" s="196">
        <v>0</v>
      </c>
      <c r="AI73" s="196">
        <v>4.55</v>
      </c>
      <c r="AJ73" s="196">
        <v>0</v>
      </c>
      <c r="AK73" s="196">
        <v>0.84</v>
      </c>
      <c r="AL73" s="196">
        <v>0</v>
      </c>
      <c r="AM73" s="196">
        <v>0</v>
      </c>
      <c r="AN73" s="196">
        <v>0</v>
      </c>
      <c r="AO73" s="196">
        <v>23.03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16.059999999999999</v>
      </c>
      <c r="AH74" s="196">
        <v>0</v>
      </c>
      <c r="AI74" s="196">
        <v>4.55</v>
      </c>
      <c r="AJ74" s="196">
        <v>0</v>
      </c>
      <c r="AK74" s="196">
        <v>0.84</v>
      </c>
      <c r="AL74" s="196">
        <v>0</v>
      </c>
      <c r="AM74" s="196">
        <v>0</v>
      </c>
      <c r="AN74" s="196">
        <v>0</v>
      </c>
      <c r="AO74" s="196">
        <v>23.03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16.059999999999999</v>
      </c>
      <c r="AH75" s="196">
        <v>0</v>
      </c>
      <c r="AI75" s="196">
        <v>4.55</v>
      </c>
      <c r="AJ75" s="196">
        <v>0</v>
      </c>
      <c r="AK75" s="196">
        <v>0.84</v>
      </c>
      <c r="AL75" s="196">
        <v>0</v>
      </c>
      <c r="AM75" s="196">
        <v>0</v>
      </c>
      <c r="AN75" s="196">
        <v>0</v>
      </c>
      <c r="AO75" s="196">
        <v>23.48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16.059999999999999</v>
      </c>
      <c r="AH76" s="196">
        <v>0</v>
      </c>
      <c r="AI76" s="196">
        <v>4.55</v>
      </c>
      <c r="AJ76" s="196">
        <v>0</v>
      </c>
      <c r="AK76" s="196">
        <v>0.84</v>
      </c>
      <c r="AL76" s="196">
        <v>0</v>
      </c>
      <c r="AM76" s="196">
        <v>0</v>
      </c>
      <c r="AN76" s="196">
        <v>0</v>
      </c>
      <c r="AO76" s="196">
        <v>23.48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16.059999999999999</v>
      </c>
      <c r="AH77" s="196">
        <v>0</v>
      </c>
      <c r="AI77" s="196">
        <v>4.55</v>
      </c>
      <c r="AJ77" s="196">
        <v>0</v>
      </c>
      <c r="AK77" s="196">
        <v>0.84</v>
      </c>
      <c r="AL77" s="196">
        <v>0</v>
      </c>
      <c r="AM77" s="196">
        <v>0</v>
      </c>
      <c r="AN77" s="196">
        <v>0</v>
      </c>
      <c r="AO77" s="196">
        <v>23.48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16.059999999999999</v>
      </c>
      <c r="AH78" s="196">
        <v>0</v>
      </c>
      <c r="AI78" s="196">
        <v>4.55</v>
      </c>
      <c r="AJ78" s="196">
        <v>0</v>
      </c>
      <c r="AK78" s="196">
        <v>0.84</v>
      </c>
      <c r="AL78" s="196">
        <v>0</v>
      </c>
      <c r="AM78" s="196">
        <v>0</v>
      </c>
      <c r="AN78" s="196">
        <v>0</v>
      </c>
      <c r="AO78" s="196">
        <v>23.48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16.059999999999999</v>
      </c>
      <c r="AH79" s="196">
        <v>0</v>
      </c>
      <c r="AI79" s="196">
        <v>4.55</v>
      </c>
      <c r="AJ79" s="196">
        <v>0</v>
      </c>
      <c r="AK79" s="196">
        <v>0.84</v>
      </c>
      <c r="AL79" s="196">
        <v>0</v>
      </c>
      <c r="AM79" s="196">
        <v>0</v>
      </c>
      <c r="AN79" s="196">
        <v>0</v>
      </c>
      <c r="AO79" s="196">
        <v>23.48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16.059999999999999</v>
      </c>
      <c r="AH80" s="196">
        <v>0</v>
      </c>
      <c r="AI80" s="196">
        <v>4.55</v>
      </c>
      <c r="AJ80" s="196">
        <v>0</v>
      </c>
      <c r="AK80" s="196">
        <v>0.84</v>
      </c>
      <c r="AL80" s="196">
        <v>0</v>
      </c>
      <c r="AM80" s="196">
        <v>0</v>
      </c>
      <c r="AN80" s="196">
        <v>0</v>
      </c>
      <c r="AO80" s="196">
        <v>23.48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16.059999999999999</v>
      </c>
      <c r="AH81" s="196">
        <v>0</v>
      </c>
      <c r="AI81" s="196">
        <v>4.55</v>
      </c>
      <c r="AJ81" s="196">
        <v>0</v>
      </c>
      <c r="AK81" s="196">
        <v>0.84</v>
      </c>
      <c r="AL81" s="196">
        <v>0</v>
      </c>
      <c r="AM81" s="196">
        <v>0</v>
      </c>
      <c r="AN81" s="196">
        <v>0</v>
      </c>
      <c r="AO81" s="196">
        <v>23.48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16.059999999999999</v>
      </c>
      <c r="AH82" s="196">
        <v>0</v>
      </c>
      <c r="AI82" s="196">
        <v>4.55</v>
      </c>
      <c r="AJ82" s="196">
        <v>0</v>
      </c>
      <c r="AK82" s="196">
        <v>0.84</v>
      </c>
      <c r="AL82" s="196">
        <v>0</v>
      </c>
      <c r="AM82" s="196">
        <v>0</v>
      </c>
      <c r="AN82" s="196">
        <v>0</v>
      </c>
      <c r="AO82" s="196">
        <v>23.48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16.059999999999999</v>
      </c>
      <c r="AH83" s="196">
        <v>0</v>
      </c>
      <c r="AI83" s="196">
        <v>4.55</v>
      </c>
      <c r="AJ83" s="196">
        <v>0</v>
      </c>
      <c r="AK83" s="196">
        <v>0.84</v>
      </c>
      <c r="AL83" s="196">
        <v>0</v>
      </c>
      <c r="AM83" s="196">
        <v>0</v>
      </c>
      <c r="AN83" s="196">
        <v>0</v>
      </c>
      <c r="AO83" s="196">
        <v>23.48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16.059999999999999</v>
      </c>
      <c r="AH84" s="196">
        <v>0</v>
      </c>
      <c r="AI84" s="196">
        <v>4.55</v>
      </c>
      <c r="AJ84" s="196">
        <v>0</v>
      </c>
      <c r="AK84" s="196">
        <v>0.84</v>
      </c>
      <c r="AL84" s="196">
        <v>0</v>
      </c>
      <c r="AM84" s="196">
        <v>0</v>
      </c>
      <c r="AN84" s="196">
        <v>0</v>
      </c>
      <c r="AO84" s="196">
        <v>23.48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16.059999999999999</v>
      </c>
      <c r="AH85" s="196">
        <v>0</v>
      </c>
      <c r="AI85" s="196">
        <v>4.55</v>
      </c>
      <c r="AJ85" s="196">
        <v>0</v>
      </c>
      <c r="AK85" s="196">
        <v>0.84</v>
      </c>
      <c r="AL85" s="196">
        <v>0</v>
      </c>
      <c r="AM85" s="196">
        <v>0</v>
      </c>
      <c r="AN85" s="196">
        <v>0</v>
      </c>
      <c r="AO85" s="196">
        <v>23.48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16.059999999999999</v>
      </c>
      <c r="AH86" s="196">
        <v>0</v>
      </c>
      <c r="AI86" s="196">
        <v>4.55</v>
      </c>
      <c r="AJ86" s="196">
        <v>0</v>
      </c>
      <c r="AK86" s="196">
        <v>0.84</v>
      </c>
      <c r="AL86" s="196">
        <v>0</v>
      </c>
      <c r="AM86" s="196">
        <v>0</v>
      </c>
      <c r="AN86" s="196">
        <v>0</v>
      </c>
      <c r="AO86" s="196">
        <v>23.48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16.059999999999999</v>
      </c>
      <c r="AH87" s="196">
        <v>0</v>
      </c>
      <c r="AI87" s="196">
        <v>4.55</v>
      </c>
      <c r="AJ87" s="196">
        <v>0</v>
      </c>
      <c r="AK87" s="196">
        <v>0.84</v>
      </c>
      <c r="AL87" s="196">
        <v>0</v>
      </c>
      <c r="AM87" s="196">
        <v>0</v>
      </c>
      <c r="AN87" s="196">
        <v>0</v>
      </c>
      <c r="AO87" s="196">
        <v>23.48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16.059999999999999</v>
      </c>
      <c r="AH88" s="196">
        <v>0</v>
      </c>
      <c r="AI88" s="196">
        <v>4.55</v>
      </c>
      <c r="AJ88" s="196">
        <v>0</v>
      </c>
      <c r="AK88" s="196">
        <v>0.84</v>
      </c>
      <c r="AL88" s="196">
        <v>0</v>
      </c>
      <c r="AM88" s="196">
        <v>0</v>
      </c>
      <c r="AN88" s="196">
        <v>0</v>
      </c>
      <c r="AO88" s="196">
        <v>23.48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16.059999999999999</v>
      </c>
      <c r="AH89" s="196">
        <v>0</v>
      </c>
      <c r="AI89" s="196">
        <v>4.55</v>
      </c>
      <c r="AJ89" s="196">
        <v>0</v>
      </c>
      <c r="AK89" s="196">
        <v>0.84</v>
      </c>
      <c r="AL89" s="196">
        <v>0</v>
      </c>
      <c r="AM89" s="196">
        <v>0</v>
      </c>
      <c r="AN89" s="196">
        <v>0</v>
      </c>
      <c r="AO89" s="196">
        <v>23.48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16.059999999999999</v>
      </c>
      <c r="AH90" s="196">
        <v>0</v>
      </c>
      <c r="AI90" s="196">
        <v>4.55</v>
      </c>
      <c r="AJ90" s="196">
        <v>0</v>
      </c>
      <c r="AK90" s="196">
        <v>0.84</v>
      </c>
      <c r="AL90" s="196">
        <v>0</v>
      </c>
      <c r="AM90" s="196">
        <v>0</v>
      </c>
      <c r="AN90" s="196">
        <v>0</v>
      </c>
      <c r="AO90" s="196">
        <v>23.48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16.059999999999999</v>
      </c>
      <c r="AH91" s="196">
        <v>0</v>
      </c>
      <c r="AI91" s="196">
        <v>4.55</v>
      </c>
      <c r="AJ91" s="196">
        <v>0</v>
      </c>
      <c r="AK91" s="196">
        <v>0.84</v>
      </c>
      <c r="AL91" s="196">
        <v>0</v>
      </c>
      <c r="AM91" s="196">
        <v>0</v>
      </c>
      <c r="AN91" s="196">
        <v>0</v>
      </c>
      <c r="AO91" s="196">
        <v>23.48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16.059999999999999</v>
      </c>
      <c r="AH92" s="196">
        <v>0</v>
      </c>
      <c r="AI92" s="196">
        <v>4.55</v>
      </c>
      <c r="AJ92" s="196">
        <v>0</v>
      </c>
      <c r="AK92" s="196">
        <v>0.84</v>
      </c>
      <c r="AL92" s="196">
        <v>0</v>
      </c>
      <c r="AM92" s="196">
        <v>0</v>
      </c>
      <c r="AN92" s="196">
        <v>0</v>
      </c>
      <c r="AO92" s="196">
        <v>23.48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16.059999999999999</v>
      </c>
      <c r="AH93" s="196">
        <v>0</v>
      </c>
      <c r="AI93" s="196">
        <v>4.55</v>
      </c>
      <c r="AJ93" s="196">
        <v>0</v>
      </c>
      <c r="AK93" s="196">
        <v>0.84</v>
      </c>
      <c r="AL93" s="196">
        <v>0</v>
      </c>
      <c r="AM93" s="196">
        <v>0</v>
      </c>
      <c r="AN93" s="196">
        <v>0</v>
      </c>
      <c r="AO93" s="196">
        <v>23.48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16.059999999999999</v>
      </c>
      <c r="AH94" s="196">
        <v>0</v>
      </c>
      <c r="AI94" s="196">
        <v>4.55</v>
      </c>
      <c r="AJ94" s="196">
        <v>0</v>
      </c>
      <c r="AK94" s="196">
        <v>0.84</v>
      </c>
      <c r="AL94" s="196">
        <v>0</v>
      </c>
      <c r="AM94" s="196">
        <v>0</v>
      </c>
      <c r="AN94" s="196">
        <v>0</v>
      </c>
      <c r="AO94" s="196">
        <v>23.48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16.059999999999999</v>
      </c>
      <c r="AH95" s="196">
        <v>0</v>
      </c>
      <c r="AI95" s="196">
        <v>4.55</v>
      </c>
      <c r="AJ95" s="196">
        <v>0</v>
      </c>
      <c r="AK95" s="196">
        <v>0.84</v>
      </c>
      <c r="AL95" s="196">
        <v>0</v>
      </c>
      <c r="AM95" s="196">
        <v>0</v>
      </c>
      <c r="AN95" s="196">
        <v>0</v>
      </c>
      <c r="AO95" s="196">
        <v>23.48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16.059999999999999</v>
      </c>
      <c r="AH96" s="196">
        <v>0</v>
      </c>
      <c r="AI96" s="196">
        <v>4.55</v>
      </c>
      <c r="AJ96" s="196">
        <v>0</v>
      </c>
      <c r="AK96" s="196">
        <v>0.84</v>
      </c>
      <c r="AL96" s="196">
        <v>0</v>
      </c>
      <c r="AM96" s="196">
        <v>0</v>
      </c>
      <c r="AN96" s="196">
        <v>0</v>
      </c>
      <c r="AO96" s="196">
        <v>23.48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16.059999999999999</v>
      </c>
      <c r="AH97" s="196">
        <v>0</v>
      </c>
      <c r="AI97" s="196">
        <v>4.55</v>
      </c>
      <c r="AJ97" s="196">
        <v>0</v>
      </c>
      <c r="AK97" s="196">
        <v>0.84</v>
      </c>
      <c r="AL97" s="196">
        <v>0</v>
      </c>
      <c r="AM97" s="196">
        <v>0</v>
      </c>
      <c r="AN97" s="196">
        <v>0</v>
      </c>
      <c r="AO97" s="196">
        <v>23.48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16.059999999999999</v>
      </c>
      <c r="AH98" s="196">
        <v>0</v>
      </c>
      <c r="AI98" s="196">
        <v>4.55</v>
      </c>
      <c r="AJ98" s="196">
        <v>0</v>
      </c>
      <c r="AK98" s="196">
        <v>0.84</v>
      </c>
      <c r="AL98" s="196">
        <v>0</v>
      </c>
      <c r="AM98" s="196">
        <v>0</v>
      </c>
      <c r="AN98" s="196">
        <v>0</v>
      </c>
      <c r="AO98" s="196">
        <v>23.48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0.38543999999999917</v>
      </c>
      <c r="AH99">
        <f t="shared" si="0"/>
        <v>0</v>
      </c>
      <c r="AI99">
        <f t="shared" si="0"/>
        <v>0.10920000000000017</v>
      </c>
      <c r="AJ99">
        <f t="shared" si="0"/>
        <v>0</v>
      </c>
      <c r="AK99">
        <f t="shared" si="0"/>
        <v>2.0160000000000046E-2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0.5608200000000001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1.49</v>
      </c>
      <c r="AE3" s="196">
        <v>0</v>
      </c>
      <c r="AF3" s="196">
        <v>0</v>
      </c>
      <c r="AG3" s="196">
        <v>79.58</v>
      </c>
      <c r="AH3" s="196">
        <v>0</v>
      </c>
      <c r="AI3" s="196">
        <v>22.52</v>
      </c>
      <c r="AJ3" s="196">
        <v>0</v>
      </c>
      <c r="AK3" s="196">
        <v>3.65</v>
      </c>
      <c r="AL3" s="196">
        <v>0</v>
      </c>
      <c r="AM3" s="196">
        <v>0</v>
      </c>
      <c r="AN3" s="196">
        <v>0</v>
      </c>
      <c r="AO3" s="196">
        <v>93.94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1.49</v>
      </c>
      <c r="AE4" s="196">
        <v>0</v>
      </c>
      <c r="AF4" s="196">
        <v>0</v>
      </c>
      <c r="AG4" s="196">
        <v>79.58</v>
      </c>
      <c r="AH4" s="196">
        <v>0</v>
      </c>
      <c r="AI4" s="196">
        <v>22.52</v>
      </c>
      <c r="AJ4" s="196">
        <v>0</v>
      </c>
      <c r="AK4" s="196">
        <v>3.65</v>
      </c>
      <c r="AL4" s="196">
        <v>0</v>
      </c>
      <c r="AM4" s="196">
        <v>0</v>
      </c>
      <c r="AN4" s="196">
        <v>0</v>
      </c>
      <c r="AO4" s="196">
        <v>93.94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1.49</v>
      </c>
      <c r="AE5" s="196">
        <v>0</v>
      </c>
      <c r="AF5" s="196">
        <v>0</v>
      </c>
      <c r="AG5" s="196">
        <v>79.58</v>
      </c>
      <c r="AH5" s="196">
        <v>0</v>
      </c>
      <c r="AI5" s="196">
        <v>22.52</v>
      </c>
      <c r="AJ5" s="196">
        <v>0</v>
      </c>
      <c r="AK5" s="196">
        <v>3.65</v>
      </c>
      <c r="AL5" s="196">
        <v>0</v>
      </c>
      <c r="AM5" s="196">
        <v>0</v>
      </c>
      <c r="AN5" s="196">
        <v>0</v>
      </c>
      <c r="AO5" s="196">
        <v>93.94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1.49</v>
      </c>
      <c r="AE6" s="196">
        <v>0</v>
      </c>
      <c r="AF6" s="196">
        <v>0</v>
      </c>
      <c r="AG6" s="196">
        <v>79.58</v>
      </c>
      <c r="AH6" s="196">
        <v>0</v>
      </c>
      <c r="AI6" s="196">
        <v>22.52</v>
      </c>
      <c r="AJ6" s="196">
        <v>0</v>
      </c>
      <c r="AK6" s="196">
        <v>3.65</v>
      </c>
      <c r="AL6" s="196">
        <v>0</v>
      </c>
      <c r="AM6" s="196">
        <v>0</v>
      </c>
      <c r="AN6" s="196">
        <v>0</v>
      </c>
      <c r="AO6" s="196">
        <v>93.94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1.49</v>
      </c>
      <c r="AE7" s="196">
        <v>0</v>
      </c>
      <c r="AF7" s="196">
        <v>0</v>
      </c>
      <c r="AG7" s="196">
        <v>79.58</v>
      </c>
      <c r="AH7" s="196">
        <v>0</v>
      </c>
      <c r="AI7" s="196">
        <v>22.52</v>
      </c>
      <c r="AJ7" s="196">
        <v>0</v>
      </c>
      <c r="AK7" s="196">
        <v>3.65</v>
      </c>
      <c r="AL7" s="196">
        <v>0</v>
      </c>
      <c r="AM7" s="196">
        <v>0</v>
      </c>
      <c r="AN7" s="196">
        <v>0</v>
      </c>
      <c r="AO7" s="196">
        <v>93.94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1.49</v>
      </c>
      <c r="AE8" s="196">
        <v>0</v>
      </c>
      <c r="AF8" s="196">
        <v>0</v>
      </c>
      <c r="AG8" s="196">
        <v>79.58</v>
      </c>
      <c r="AH8" s="196">
        <v>0</v>
      </c>
      <c r="AI8" s="196">
        <v>22.52</v>
      </c>
      <c r="AJ8" s="196">
        <v>0</v>
      </c>
      <c r="AK8" s="196">
        <v>3.65</v>
      </c>
      <c r="AL8" s="196">
        <v>0</v>
      </c>
      <c r="AM8" s="196">
        <v>0</v>
      </c>
      <c r="AN8" s="196">
        <v>0</v>
      </c>
      <c r="AO8" s="196">
        <v>93.94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1.49</v>
      </c>
      <c r="AE9" s="196">
        <v>0</v>
      </c>
      <c r="AF9" s="196">
        <v>0</v>
      </c>
      <c r="AG9" s="196">
        <v>79.58</v>
      </c>
      <c r="AH9" s="196">
        <v>0</v>
      </c>
      <c r="AI9" s="196">
        <v>22.52</v>
      </c>
      <c r="AJ9" s="196">
        <v>0</v>
      </c>
      <c r="AK9" s="196">
        <v>3.65</v>
      </c>
      <c r="AL9" s="196">
        <v>0</v>
      </c>
      <c r="AM9" s="196">
        <v>0</v>
      </c>
      <c r="AN9" s="196">
        <v>0</v>
      </c>
      <c r="AO9" s="196">
        <v>93.94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1.49</v>
      </c>
      <c r="AE10" s="196">
        <v>0</v>
      </c>
      <c r="AF10" s="196">
        <v>0</v>
      </c>
      <c r="AG10" s="196">
        <v>79.58</v>
      </c>
      <c r="AH10" s="196">
        <v>0</v>
      </c>
      <c r="AI10" s="196">
        <v>22.52</v>
      </c>
      <c r="AJ10" s="196">
        <v>0</v>
      </c>
      <c r="AK10" s="196">
        <v>3.65</v>
      </c>
      <c r="AL10" s="196">
        <v>0</v>
      </c>
      <c r="AM10" s="196">
        <v>0</v>
      </c>
      <c r="AN10" s="196">
        <v>0</v>
      </c>
      <c r="AO10" s="196">
        <v>93.94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1.49</v>
      </c>
      <c r="AE11" s="196">
        <v>0</v>
      </c>
      <c r="AF11" s="196">
        <v>0</v>
      </c>
      <c r="AG11" s="196">
        <v>79.58</v>
      </c>
      <c r="AH11" s="196">
        <v>0</v>
      </c>
      <c r="AI11" s="196">
        <v>22.52</v>
      </c>
      <c r="AJ11" s="196">
        <v>0</v>
      </c>
      <c r="AK11" s="196">
        <v>3.65</v>
      </c>
      <c r="AL11" s="196">
        <v>0</v>
      </c>
      <c r="AM11" s="196">
        <v>0</v>
      </c>
      <c r="AN11" s="196">
        <v>0</v>
      </c>
      <c r="AO11" s="196">
        <v>93.94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1.49</v>
      </c>
      <c r="AE12" s="196">
        <v>0</v>
      </c>
      <c r="AF12" s="196">
        <v>0</v>
      </c>
      <c r="AG12" s="196">
        <v>79.58</v>
      </c>
      <c r="AH12" s="196">
        <v>0</v>
      </c>
      <c r="AI12" s="196">
        <v>22.52</v>
      </c>
      <c r="AJ12" s="196">
        <v>0</v>
      </c>
      <c r="AK12" s="196">
        <v>3.65</v>
      </c>
      <c r="AL12" s="196">
        <v>0</v>
      </c>
      <c r="AM12" s="196">
        <v>0</v>
      </c>
      <c r="AN12" s="196">
        <v>0</v>
      </c>
      <c r="AO12" s="196">
        <v>93.94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1.49</v>
      </c>
      <c r="AE13" s="196">
        <v>0</v>
      </c>
      <c r="AF13" s="196">
        <v>0</v>
      </c>
      <c r="AG13" s="196">
        <v>79.58</v>
      </c>
      <c r="AH13" s="196">
        <v>0</v>
      </c>
      <c r="AI13" s="196">
        <v>22.52</v>
      </c>
      <c r="AJ13" s="196">
        <v>0</v>
      </c>
      <c r="AK13" s="196">
        <v>3.65</v>
      </c>
      <c r="AL13" s="196">
        <v>0</v>
      </c>
      <c r="AM13" s="196">
        <v>0</v>
      </c>
      <c r="AN13" s="196">
        <v>0</v>
      </c>
      <c r="AO13" s="196">
        <v>93.94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1.49</v>
      </c>
      <c r="AE14" s="196">
        <v>0</v>
      </c>
      <c r="AF14" s="196">
        <v>0</v>
      </c>
      <c r="AG14" s="196">
        <v>79.58</v>
      </c>
      <c r="AH14" s="196">
        <v>0</v>
      </c>
      <c r="AI14" s="196">
        <v>22.52</v>
      </c>
      <c r="AJ14" s="196">
        <v>0</v>
      </c>
      <c r="AK14" s="196">
        <v>3.65</v>
      </c>
      <c r="AL14" s="196">
        <v>0</v>
      </c>
      <c r="AM14" s="196">
        <v>0</v>
      </c>
      <c r="AN14" s="196">
        <v>0</v>
      </c>
      <c r="AO14" s="196">
        <v>93.94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1.49</v>
      </c>
      <c r="AE15" s="196">
        <v>0</v>
      </c>
      <c r="AF15" s="196">
        <v>0</v>
      </c>
      <c r="AG15" s="196">
        <v>79.58</v>
      </c>
      <c r="AH15" s="196">
        <v>0</v>
      </c>
      <c r="AI15" s="196">
        <v>22.52</v>
      </c>
      <c r="AJ15" s="196">
        <v>0</v>
      </c>
      <c r="AK15" s="196">
        <v>3.65</v>
      </c>
      <c r="AL15" s="196">
        <v>0</v>
      </c>
      <c r="AM15" s="196">
        <v>0</v>
      </c>
      <c r="AN15" s="196">
        <v>0</v>
      </c>
      <c r="AO15" s="196">
        <v>93.94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1.49</v>
      </c>
      <c r="AE16" s="196">
        <v>0</v>
      </c>
      <c r="AF16" s="196">
        <v>0</v>
      </c>
      <c r="AG16" s="196">
        <v>79.58</v>
      </c>
      <c r="AH16" s="196">
        <v>0</v>
      </c>
      <c r="AI16" s="196">
        <v>22.52</v>
      </c>
      <c r="AJ16" s="196">
        <v>0</v>
      </c>
      <c r="AK16" s="196">
        <v>3.65</v>
      </c>
      <c r="AL16" s="196">
        <v>0</v>
      </c>
      <c r="AM16" s="196">
        <v>0</v>
      </c>
      <c r="AN16" s="196">
        <v>0</v>
      </c>
      <c r="AO16" s="196">
        <v>93.94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1.49</v>
      </c>
      <c r="AE17" s="196">
        <v>0</v>
      </c>
      <c r="AF17" s="196">
        <v>0</v>
      </c>
      <c r="AG17" s="196">
        <v>79.58</v>
      </c>
      <c r="AH17" s="196">
        <v>0</v>
      </c>
      <c r="AI17" s="196">
        <v>22.52</v>
      </c>
      <c r="AJ17" s="196">
        <v>0</v>
      </c>
      <c r="AK17" s="196">
        <v>3.65</v>
      </c>
      <c r="AL17" s="196">
        <v>0</v>
      </c>
      <c r="AM17" s="196">
        <v>0</v>
      </c>
      <c r="AN17" s="196">
        <v>0</v>
      </c>
      <c r="AO17" s="196">
        <v>93.94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1.49</v>
      </c>
      <c r="AE18" s="196">
        <v>0</v>
      </c>
      <c r="AF18" s="196">
        <v>0</v>
      </c>
      <c r="AG18" s="196">
        <v>79.58</v>
      </c>
      <c r="AH18" s="196">
        <v>0</v>
      </c>
      <c r="AI18" s="196">
        <v>22.52</v>
      </c>
      <c r="AJ18" s="196">
        <v>0</v>
      </c>
      <c r="AK18" s="196">
        <v>3.65</v>
      </c>
      <c r="AL18" s="196">
        <v>0</v>
      </c>
      <c r="AM18" s="196">
        <v>0</v>
      </c>
      <c r="AN18" s="196">
        <v>0</v>
      </c>
      <c r="AO18" s="196">
        <v>93.94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1.49</v>
      </c>
      <c r="AE19" s="196">
        <v>0</v>
      </c>
      <c r="AF19" s="196">
        <v>0</v>
      </c>
      <c r="AG19" s="196">
        <v>79.58</v>
      </c>
      <c r="AH19" s="196">
        <v>0</v>
      </c>
      <c r="AI19" s="196">
        <v>22.52</v>
      </c>
      <c r="AJ19" s="196">
        <v>0</v>
      </c>
      <c r="AK19" s="196">
        <v>3.65</v>
      </c>
      <c r="AL19" s="196">
        <v>0</v>
      </c>
      <c r="AM19" s="196">
        <v>0</v>
      </c>
      <c r="AN19" s="196">
        <v>0</v>
      </c>
      <c r="AO19" s="196">
        <v>93.94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1.49</v>
      </c>
      <c r="AE20" s="196">
        <v>0</v>
      </c>
      <c r="AF20" s="196">
        <v>0</v>
      </c>
      <c r="AG20" s="196">
        <v>79.58</v>
      </c>
      <c r="AH20" s="196">
        <v>0</v>
      </c>
      <c r="AI20" s="196">
        <v>22.52</v>
      </c>
      <c r="AJ20" s="196">
        <v>0</v>
      </c>
      <c r="AK20" s="196">
        <v>3.65</v>
      </c>
      <c r="AL20" s="196">
        <v>0</v>
      </c>
      <c r="AM20" s="196">
        <v>0</v>
      </c>
      <c r="AN20" s="196">
        <v>0</v>
      </c>
      <c r="AO20" s="196">
        <v>93.94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1.49</v>
      </c>
      <c r="AE21" s="196">
        <v>0</v>
      </c>
      <c r="AF21" s="196">
        <v>0</v>
      </c>
      <c r="AG21" s="196">
        <v>79.58</v>
      </c>
      <c r="AH21" s="196">
        <v>0</v>
      </c>
      <c r="AI21" s="196">
        <v>22.52</v>
      </c>
      <c r="AJ21" s="196">
        <v>0</v>
      </c>
      <c r="AK21" s="196">
        <v>3.65</v>
      </c>
      <c r="AL21" s="196">
        <v>0</v>
      </c>
      <c r="AM21" s="196">
        <v>0</v>
      </c>
      <c r="AN21" s="196">
        <v>0</v>
      </c>
      <c r="AO21" s="196">
        <v>93.94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1.49</v>
      </c>
      <c r="AE22" s="196">
        <v>0</v>
      </c>
      <c r="AF22" s="196">
        <v>0</v>
      </c>
      <c r="AG22" s="196">
        <v>79.58</v>
      </c>
      <c r="AH22" s="196">
        <v>0</v>
      </c>
      <c r="AI22" s="196">
        <v>22.52</v>
      </c>
      <c r="AJ22" s="196">
        <v>0</v>
      </c>
      <c r="AK22" s="196">
        <v>3.65</v>
      </c>
      <c r="AL22" s="196">
        <v>0</v>
      </c>
      <c r="AM22" s="196">
        <v>0</v>
      </c>
      <c r="AN22" s="196">
        <v>0</v>
      </c>
      <c r="AO22" s="196">
        <v>93.94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1.49</v>
      </c>
      <c r="AE23" s="196">
        <v>0</v>
      </c>
      <c r="AF23" s="196">
        <v>0</v>
      </c>
      <c r="AG23" s="196">
        <v>79.58</v>
      </c>
      <c r="AH23" s="196">
        <v>0</v>
      </c>
      <c r="AI23" s="196">
        <v>22.52</v>
      </c>
      <c r="AJ23" s="196">
        <v>0</v>
      </c>
      <c r="AK23" s="196">
        <v>3.65</v>
      </c>
      <c r="AL23" s="196">
        <v>0</v>
      </c>
      <c r="AM23" s="196">
        <v>0</v>
      </c>
      <c r="AN23" s="196">
        <v>0</v>
      </c>
      <c r="AO23" s="196">
        <v>93.94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1.49</v>
      </c>
      <c r="AE24" s="196">
        <v>0</v>
      </c>
      <c r="AF24" s="196">
        <v>0</v>
      </c>
      <c r="AG24" s="196">
        <v>79.58</v>
      </c>
      <c r="AH24" s="196">
        <v>0</v>
      </c>
      <c r="AI24" s="196">
        <v>22.52</v>
      </c>
      <c r="AJ24" s="196">
        <v>0</v>
      </c>
      <c r="AK24" s="196">
        <v>3.65</v>
      </c>
      <c r="AL24" s="196">
        <v>0</v>
      </c>
      <c r="AM24" s="196">
        <v>0</v>
      </c>
      <c r="AN24" s="196">
        <v>0</v>
      </c>
      <c r="AO24" s="196">
        <v>93.94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1.49</v>
      </c>
      <c r="AE25" s="196">
        <v>0</v>
      </c>
      <c r="AF25" s="196">
        <v>0</v>
      </c>
      <c r="AG25" s="196">
        <v>79.58</v>
      </c>
      <c r="AH25" s="196">
        <v>0</v>
      </c>
      <c r="AI25" s="196">
        <v>22.52</v>
      </c>
      <c r="AJ25" s="196">
        <v>0</v>
      </c>
      <c r="AK25" s="196">
        <v>3.65</v>
      </c>
      <c r="AL25" s="196">
        <v>0</v>
      </c>
      <c r="AM25" s="196">
        <v>0</v>
      </c>
      <c r="AN25" s="196">
        <v>0</v>
      </c>
      <c r="AO25" s="196">
        <v>93.94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1.49</v>
      </c>
      <c r="AE26" s="196">
        <v>0</v>
      </c>
      <c r="AF26" s="196">
        <v>0</v>
      </c>
      <c r="AG26" s="196">
        <v>79.58</v>
      </c>
      <c r="AH26" s="196">
        <v>0</v>
      </c>
      <c r="AI26" s="196">
        <v>22.52</v>
      </c>
      <c r="AJ26" s="196">
        <v>0</v>
      </c>
      <c r="AK26" s="196">
        <v>3.65</v>
      </c>
      <c r="AL26" s="196">
        <v>0</v>
      </c>
      <c r="AM26" s="196">
        <v>0</v>
      </c>
      <c r="AN26" s="196">
        <v>0</v>
      </c>
      <c r="AO26" s="196">
        <v>93.94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1.49</v>
      </c>
      <c r="AE27" s="196">
        <v>0</v>
      </c>
      <c r="AF27" s="196">
        <v>0</v>
      </c>
      <c r="AG27" s="196">
        <v>79.58</v>
      </c>
      <c r="AH27" s="196">
        <v>0</v>
      </c>
      <c r="AI27" s="196">
        <v>22.52</v>
      </c>
      <c r="AJ27" s="196">
        <v>0</v>
      </c>
      <c r="AK27" s="196">
        <v>4.07</v>
      </c>
      <c r="AL27" s="196">
        <v>0</v>
      </c>
      <c r="AM27" s="196">
        <v>0</v>
      </c>
      <c r="AN27" s="196">
        <v>0</v>
      </c>
      <c r="AO27" s="196">
        <v>93.94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1.49</v>
      </c>
      <c r="AE28" s="196">
        <v>0</v>
      </c>
      <c r="AF28" s="196">
        <v>0</v>
      </c>
      <c r="AG28" s="196">
        <v>79.58</v>
      </c>
      <c r="AH28" s="196">
        <v>0</v>
      </c>
      <c r="AI28" s="196">
        <v>22.52</v>
      </c>
      <c r="AJ28" s="196">
        <v>0</v>
      </c>
      <c r="AK28" s="196">
        <v>4.07</v>
      </c>
      <c r="AL28" s="196">
        <v>0</v>
      </c>
      <c r="AM28" s="196">
        <v>0</v>
      </c>
      <c r="AN28" s="196">
        <v>0</v>
      </c>
      <c r="AO28" s="196">
        <v>93.94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1.49</v>
      </c>
      <c r="AE29" s="196">
        <v>0</v>
      </c>
      <c r="AF29" s="196">
        <v>0</v>
      </c>
      <c r="AG29" s="196">
        <v>79.58</v>
      </c>
      <c r="AH29" s="196">
        <v>0</v>
      </c>
      <c r="AI29" s="196">
        <v>22.52</v>
      </c>
      <c r="AJ29" s="196">
        <v>0</v>
      </c>
      <c r="AK29" s="196">
        <v>4.07</v>
      </c>
      <c r="AL29" s="196">
        <v>0</v>
      </c>
      <c r="AM29" s="196">
        <v>0</v>
      </c>
      <c r="AN29" s="196">
        <v>0</v>
      </c>
      <c r="AO29" s="196">
        <v>93.94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1.49</v>
      </c>
      <c r="AE30" s="196">
        <v>0</v>
      </c>
      <c r="AF30" s="196">
        <v>0</v>
      </c>
      <c r="AG30" s="196">
        <v>79.58</v>
      </c>
      <c r="AH30" s="196">
        <v>0</v>
      </c>
      <c r="AI30" s="196">
        <v>22.52</v>
      </c>
      <c r="AJ30" s="196">
        <v>0</v>
      </c>
      <c r="AK30" s="196">
        <v>4.07</v>
      </c>
      <c r="AL30" s="196">
        <v>0</v>
      </c>
      <c r="AM30" s="196">
        <v>0</v>
      </c>
      <c r="AN30" s="196">
        <v>0</v>
      </c>
      <c r="AO30" s="196">
        <v>93.94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1.49</v>
      </c>
      <c r="AE31" s="196">
        <v>0</v>
      </c>
      <c r="AF31" s="196">
        <v>0</v>
      </c>
      <c r="AG31" s="196">
        <v>79.58</v>
      </c>
      <c r="AH31" s="196">
        <v>0</v>
      </c>
      <c r="AI31" s="196">
        <v>22.52</v>
      </c>
      <c r="AJ31" s="196">
        <v>0</v>
      </c>
      <c r="AK31" s="196">
        <v>0.35</v>
      </c>
      <c r="AL31" s="196">
        <v>0</v>
      </c>
      <c r="AM31" s="196">
        <v>0</v>
      </c>
      <c r="AN31" s="196">
        <v>0</v>
      </c>
      <c r="AO31" s="196">
        <v>93.94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1.49</v>
      </c>
      <c r="AE32" s="196">
        <v>0</v>
      </c>
      <c r="AF32" s="196">
        <v>0</v>
      </c>
      <c r="AG32" s="196">
        <v>79.58</v>
      </c>
      <c r="AH32" s="196">
        <v>0</v>
      </c>
      <c r="AI32" s="196">
        <v>22.52</v>
      </c>
      <c r="AJ32" s="196">
        <v>0</v>
      </c>
      <c r="AK32" s="196">
        <v>0.35</v>
      </c>
      <c r="AL32" s="196">
        <v>0</v>
      </c>
      <c r="AM32" s="196">
        <v>0</v>
      </c>
      <c r="AN32" s="196">
        <v>0</v>
      </c>
      <c r="AO32" s="196">
        <v>93.94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1.49</v>
      </c>
      <c r="AE33" s="196">
        <v>0</v>
      </c>
      <c r="AF33" s="196">
        <v>0</v>
      </c>
      <c r="AG33" s="196">
        <v>79.58</v>
      </c>
      <c r="AH33" s="196">
        <v>0</v>
      </c>
      <c r="AI33" s="196">
        <v>22.52</v>
      </c>
      <c r="AJ33" s="196">
        <v>0</v>
      </c>
      <c r="AK33" s="196">
        <v>0.35</v>
      </c>
      <c r="AL33" s="196">
        <v>0</v>
      </c>
      <c r="AM33" s="196">
        <v>0</v>
      </c>
      <c r="AN33" s="196">
        <v>0</v>
      </c>
      <c r="AO33" s="196">
        <v>93.94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1.49</v>
      </c>
      <c r="AE34" s="196">
        <v>0</v>
      </c>
      <c r="AF34" s="196">
        <v>0</v>
      </c>
      <c r="AG34" s="196">
        <v>79.58</v>
      </c>
      <c r="AH34" s="196">
        <v>0</v>
      </c>
      <c r="AI34" s="196">
        <v>22.52</v>
      </c>
      <c r="AJ34" s="196">
        <v>0</v>
      </c>
      <c r="AK34" s="196">
        <v>0.35</v>
      </c>
      <c r="AL34" s="196">
        <v>0</v>
      </c>
      <c r="AM34" s="196">
        <v>0</v>
      </c>
      <c r="AN34" s="196">
        <v>0</v>
      </c>
      <c r="AO34" s="196">
        <v>93.94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1.49</v>
      </c>
      <c r="AE35" s="196">
        <v>0</v>
      </c>
      <c r="AF35" s="196">
        <v>0</v>
      </c>
      <c r="AG35" s="196">
        <v>79.58</v>
      </c>
      <c r="AH35" s="196">
        <v>0</v>
      </c>
      <c r="AI35" s="196">
        <v>22.52</v>
      </c>
      <c r="AJ35" s="196">
        <v>0</v>
      </c>
      <c r="AK35" s="196">
        <v>0.35</v>
      </c>
      <c r="AL35" s="196">
        <v>0</v>
      </c>
      <c r="AM35" s="196">
        <v>0</v>
      </c>
      <c r="AN35" s="196">
        <v>0</v>
      </c>
      <c r="AO35" s="196">
        <v>93.94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1.49</v>
      </c>
      <c r="AE36" s="196">
        <v>0</v>
      </c>
      <c r="AF36" s="196">
        <v>0</v>
      </c>
      <c r="AG36" s="196">
        <v>79.58</v>
      </c>
      <c r="AH36" s="196">
        <v>0</v>
      </c>
      <c r="AI36" s="196">
        <v>22.52</v>
      </c>
      <c r="AJ36" s="196">
        <v>0</v>
      </c>
      <c r="AK36" s="196">
        <v>0.35</v>
      </c>
      <c r="AL36" s="196">
        <v>0</v>
      </c>
      <c r="AM36" s="196">
        <v>0</v>
      </c>
      <c r="AN36" s="196">
        <v>0</v>
      </c>
      <c r="AO36" s="196">
        <v>93.94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1.49</v>
      </c>
      <c r="AE37" s="196">
        <v>0</v>
      </c>
      <c r="AF37" s="196">
        <v>0</v>
      </c>
      <c r="AG37" s="196">
        <v>79.58</v>
      </c>
      <c r="AH37" s="196">
        <v>0</v>
      </c>
      <c r="AI37" s="196">
        <v>22.52</v>
      </c>
      <c r="AJ37" s="196">
        <v>0</v>
      </c>
      <c r="AK37" s="196">
        <v>0.35</v>
      </c>
      <c r="AL37" s="196">
        <v>0</v>
      </c>
      <c r="AM37" s="196">
        <v>0</v>
      </c>
      <c r="AN37" s="196">
        <v>0</v>
      </c>
      <c r="AO37" s="196">
        <v>93.94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1.49</v>
      </c>
      <c r="AE38" s="196">
        <v>0</v>
      </c>
      <c r="AF38" s="196">
        <v>0</v>
      </c>
      <c r="AG38" s="196">
        <v>79.58</v>
      </c>
      <c r="AH38" s="196">
        <v>0</v>
      </c>
      <c r="AI38" s="196">
        <v>22.52</v>
      </c>
      <c r="AJ38" s="196">
        <v>0</v>
      </c>
      <c r="AK38" s="196">
        <v>0.35</v>
      </c>
      <c r="AL38" s="196">
        <v>0</v>
      </c>
      <c r="AM38" s="196">
        <v>0</v>
      </c>
      <c r="AN38" s="196">
        <v>0</v>
      </c>
      <c r="AO38" s="196">
        <v>93.94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1.49</v>
      </c>
      <c r="AE39" s="196">
        <v>0</v>
      </c>
      <c r="AF39" s="196">
        <v>0</v>
      </c>
      <c r="AG39" s="196">
        <v>79.58</v>
      </c>
      <c r="AH39" s="196">
        <v>0</v>
      </c>
      <c r="AI39" s="196">
        <v>22.52</v>
      </c>
      <c r="AJ39" s="196">
        <v>0</v>
      </c>
      <c r="AK39" s="196">
        <v>0.35</v>
      </c>
      <c r="AL39" s="196">
        <v>0</v>
      </c>
      <c r="AM39" s="196">
        <v>0</v>
      </c>
      <c r="AN39" s="196">
        <v>0</v>
      </c>
      <c r="AO39" s="196">
        <v>93.94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1.49</v>
      </c>
      <c r="AE40" s="196">
        <v>0</v>
      </c>
      <c r="AF40" s="196">
        <v>0</v>
      </c>
      <c r="AG40" s="196">
        <v>79.58</v>
      </c>
      <c r="AH40" s="196">
        <v>0</v>
      </c>
      <c r="AI40" s="196">
        <v>22.52</v>
      </c>
      <c r="AJ40" s="196">
        <v>0</v>
      </c>
      <c r="AK40" s="196">
        <v>0.35</v>
      </c>
      <c r="AL40" s="196">
        <v>0</v>
      </c>
      <c r="AM40" s="196">
        <v>0</v>
      </c>
      <c r="AN40" s="196">
        <v>0</v>
      </c>
      <c r="AO40" s="196">
        <v>93.94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1.49</v>
      </c>
      <c r="AE41" s="196">
        <v>0</v>
      </c>
      <c r="AF41" s="196">
        <v>0</v>
      </c>
      <c r="AG41" s="196">
        <v>79.58</v>
      </c>
      <c r="AH41" s="196">
        <v>0</v>
      </c>
      <c r="AI41" s="196">
        <v>22.52</v>
      </c>
      <c r="AJ41" s="196">
        <v>0</v>
      </c>
      <c r="AK41" s="196">
        <v>0.35</v>
      </c>
      <c r="AL41" s="196">
        <v>0</v>
      </c>
      <c r="AM41" s="196">
        <v>0</v>
      </c>
      <c r="AN41" s="196">
        <v>0</v>
      </c>
      <c r="AO41" s="196">
        <v>93.94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1.49</v>
      </c>
      <c r="AE42" s="196">
        <v>0</v>
      </c>
      <c r="AF42" s="196">
        <v>0</v>
      </c>
      <c r="AG42" s="196">
        <v>79.58</v>
      </c>
      <c r="AH42" s="196">
        <v>0</v>
      </c>
      <c r="AI42" s="196">
        <v>22.52</v>
      </c>
      <c r="AJ42" s="196">
        <v>0</v>
      </c>
      <c r="AK42" s="196">
        <v>0.35</v>
      </c>
      <c r="AL42" s="196">
        <v>0</v>
      </c>
      <c r="AM42" s="196">
        <v>0</v>
      </c>
      <c r="AN42" s="196">
        <v>0</v>
      </c>
      <c r="AO42" s="196">
        <v>93.94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1.49</v>
      </c>
      <c r="AE43" s="196">
        <v>0</v>
      </c>
      <c r="AF43" s="196">
        <v>0</v>
      </c>
      <c r="AG43" s="196">
        <v>79.58</v>
      </c>
      <c r="AH43" s="196">
        <v>0</v>
      </c>
      <c r="AI43" s="196">
        <v>22.52</v>
      </c>
      <c r="AJ43" s="196">
        <v>0</v>
      </c>
      <c r="AK43" s="196">
        <v>0.35</v>
      </c>
      <c r="AL43" s="196">
        <v>0</v>
      </c>
      <c r="AM43" s="196">
        <v>0</v>
      </c>
      <c r="AN43" s="196">
        <v>0</v>
      </c>
      <c r="AO43" s="196">
        <v>93.94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1.49</v>
      </c>
      <c r="AE44" s="196">
        <v>0</v>
      </c>
      <c r="AF44" s="196">
        <v>0</v>
      </c>
      <c r="AG44" s="196">
        <v>79.58</v>
      </c>
      <c r="AH44" s="196">
        <v>0</v>
      </c>
      <c r="AI44" s="196">
        <v>22.52</v>
      </c>
      <c r="AJ44" s="196">
        <v>0</v>
      </c>
      <c r="AK44" s="196">
        <v>0.35</v>
      </c>
      <c r="AL44" s="196">
        <v>0</v>
      </c>
      <c r="AM44" s="196">
        <v>0</v>
      </c>
      <c r="AN44" s="196">
        <v>0</v>
      </c>
      <c r="AO44" s="196">
        <v>93.94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1.49</v>
      </c>
      <c r="AE45" s="196">
        <v>0</v>
      </c>
      <c r="AF45" s="196">
        <v>0</v>
      </c>
      <c r="AG45" s="196">
        <v>79.58</v>
      </c>
      <c r="AH45" s="196">
        <v>0</v>
      </c>
      <c r="AI45" s="196">
        <v>22.52</v>
      </c>
      <c r="AJ45" s="196">
        <v>0</v>
      </c>
      <c r="AK45" s="196">
        <v>0.35</v>
      </c>
      <c r="AL45" s="196">
        <v>0</v>
      </c>
      <c r="AM45" s="196">
        <v>0</v>
      </c>
      <c r="AN45" s="196">
        <v>0</v>
      </c>
      <c r="AO45" s="196">
        <v>93.94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1.49</v>
      </c>
      <c r="AE46" s="196">
        <v>0</v>
      </c>
      <c r="AF46" s="196">
        <v>0</v>
      </c>
      <c r="AG46" s="196">
        <v>79.58</v>
      </c>
      <c r="AH46" s="196">
        <v>0</v>
      </c>
      <c r="AI46" s="196">
        <v>22.52</v>
      </c>
      <c r="AJ46" s="196">
        <v>0</v>
      </c>
      <c r="AK46" s="196">
        <v>0.35</v>
      </c>
      <c r="AL46" s="196">
        <v>0</v>
      </c>
      <c r="AM46" s="196">
        <v>0</v>
      </c>
      <c r="AN46" s="196">
        <v>0</v>
      </c>
      <c r="AO46" s="196">
        <v>93.94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1.49</v>
      </c>
      <c r="AE47" s="196">
        <v>0</v>
      </c>
      <c r="AF47" s="196">
        <v>0</v>
      </c>
      <c r="AG47" s="196">
        <v>79.58</v>
      </c>
      <c r="AH47" s="196">
        <v>0</v>
      </c>
      <c r="AI47" s="196">
        <v>22.52</v>
      </c>
      <c r="AJ47" s="196">
        <v>0</v>
      </c>
      <c r="AK47" s="196">
        <v>0.35</v>
      </c>
      <c r="AL47" s="196">
        <v>0</v>
      </c>
      <c r="AM47" s="196">
        <v>0</v>
      </c>
      <c r="AN47" s="196">
        <v>0</v>
      </c>
      <c r="AO47" s="196">
        <v>93.94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1.49</v>
      </c>
      <c r="AE48" s="196">
        <v>0</v>
      </c>
      <c r="AF48" s="196">
        <v>0</v>
      </c>
      <c r="AG48" s="196">
        <v>79.58</v>
      </c>
      <c r="AH48" s="196">
        <v>0</v>
      </c>
      <c r="AI48" s="196">
        <v>22.52</v>
      </c>
      <c r="AJ48" s="196">
        <v>0</v>
      </c>
      <c r="AK48" s="196">
        <v>0.35</v>
      </c>
      <c r="AL48" s="196">
        <v>0</v>
      </c>
      <c r="AM48" s="196">
        <v>0</v>
      </c>
      <c r="AN48" s="196">
        <v>0</v>
      </c>
      <c r="AO48" s="196">
        <v>93.94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1.49</v>
      </c>
      <c r="AE49" s="196">
        <v>0</v>
      </c>
      <c r="AF49" s="196">
        <v>0</v>
      </c>
      <c r="AG49" s="196">
        <v>79.58</v>
      </c>
      <c r="AH49" s="196">
        <v>0</v>
      </c>
      <c r="AI49" s="196">
        <v>22.52</v>
      </c>
      <c r="AJ49" s="196">
        <v>0</v>
      </c>
      <c r="AK49" s="196">
        <v>0.35</v>
      </c>
      <c r="AL49" s="196">
        <v>0</v>
      </c>
      <c r="AM49" s="196">
        <v>0</v>
      </c>
      <c r="AN49" s="196">
        <v>0</v>
      </c>
      <c r="AO49" s="196">
        <v>93.94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1.49</v>
      </c>
      <c r="AE50" s="196">
        <v>0</v>
      </c>
      <c r="AF50" s="196">
        <v>0</v>
      </c>
      <c r="AG50" s="196">
        <v>79.58</v>
      </c>
      <c r="AH50" s="196">
        <v>0</v>
      </c>
      <c r="AI50" s="196">
        <v>22.52</v>
      </c>
      <c r="AJ50" s="196">
        <v>0</v>
      </c>
      <c r="AK50" s="196">
        <v>0.35</v>
      </c>
      <c r="AL50" s="196">
        <v>0</v>
      </c>
      <c r="AM50" s="196">
        <v>0</v>
      </c>
      <c r="AN50" s="196">
        <v>0</v>
      </c>
      <c r="AO50" s="196">
        <v>93.94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1.49</v>
      </c>
      <c r="AE51" s="196">
        <v>0</v>
      </c>
      <c r="AF51" s="196">
        <v>0</v>
      </c>
      <c r="AG51" s="196">
        <v>79.58</v>
      </c>
      <c r="AH51" s="196">
        <v>0</v>
      </c>
      <c r="AI51" s="196">
        <v>22.52</v>
      </c>
      <c r="AJ51" s="196">
        <v>0</v>
      </c>
      <c r="AK51" s="196">
        <v>4.3499999999999996</v>
      </c>
      <c r="AL51" s="196">
        <v>0</v>
      </c>
      <c r="AM51" s="196">
        <v>0</v>
      </c>
      <c r="AN51" s="196">
        <v>0</v>
      </c>
      <c r="AO51" s="196">
        <v>92.11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1.49</v>
      </c>
      <c r="AE52" s="196">
        <v>0</v>
      </c>
      <c r="AF52" s="196">
        <v>0</v>
      </c>
      <c r="AG52" s="196">
        <v>79.58</v>
      </c>
      <c r="AH52" s="196">
        <v>0</v>
      </c>
      <c r="AI52" s="196">
        <v>22.52</v>
      </c>
      <c r="AJ52" s="196">
        <v>0</v>
      </c>
      <c r="AK52" s="196">
        <v>4.3499999999999996</v>
      </c>
      <c r="AL52" s="196">
        <v>0</v>
      </c>
      <c r="AM52" s="196">
        <v>0</v>
      </c>
      <c r="AN52" s="196">
        <v>0</v>
      </c>
      <c r="AO52" s="196">
        <v>92.11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1.49</v>
      </c>
      <c r="AE53" s="196">
        <v>0</v>
      </c>
      <c r="AF53" s="196">
        <v>0</v>
      </c>
      <c r="AG53" s="196">
        <v>79.58</v>
      </c>
      <c r="AH53" s="196">
        <v>0</v>
      </c>
      <c r="AI53" s="196">
        <v>22.52</v>
      </c>
      <c r="AJ53" s="196">
        <v>0</v>
      </c>
      <c r="AK53" s="196">
        <v>4.07</v>
      </c>
      <c r="AL53" s="196">
        <v>0</v>
      </c>
      <c r="AM53" s="196">
        <v>0</v>
      </c>
      <c r="AN53" s="196">
        <v>0</v>
      </c>
      <c r="AO53" s="196">
        <v>92.11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1.49</v>
      </c>
      <c r="AE54" s="196">
        <v>0</v>
      </c>
      <c r="AF54" s="196">
        <v>0</v>
      </c>
      <c r="AG54" s="196">
        <v>79.58</v>
      </c>
      <c r="AH54" s="196">
        <v>0</v>
      </c>
      <c r="AI54" s="196">
        <v>22.52</v>
      </c>
      <c r="AJ54" s="196">
        <v>0</v>
      </c>
      <c r="AK54" s="196">
        <v>4.07</v>
      </c>
      <c r="AL54" s="196">
        <v>0</v>
      </c>
      <c r="AM54" s="196">
        <v>0</v>
      </c>
      <c r="AN54" s="196">
        <v>0</v>
      </c>
      <c r="AO54" s="196">
        <v>92.11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1.49</v>
      </c>
      <c r="AE55" s="196">
        <v>0</v>
      </c>
      <c r="AF55" s="196">
        <v>0</v>
      </c>
      <c r="AG55" s="196">
        <v>79.58</v>
      </c>
      <c r="AH55" s="196">
        <v>0</v>
      </c>
      <c r="AI55" s="196">
        <v>22.52</v>
      </c>
      <c r="AJ55" s="196">
        <v>0</v>
      </c>
      <c r="AK55" s="196">
        <v>4.07</v>
      </c>
      <c r="AL55" s="196">
        <v>0</v>
      </c>
      <c r="AM55" s="196">
        <v>0</v>
      </c>
      <c r="AN55" s="196">
        <v>0</v>
      </c>
      <c r="AO55" s="196">
        <v>92.11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1.49</v>
      </c>
      <c r="AE56" s="196">
        <v>0</v>
      </c>
      <c r="AF56" s="196">
        <v>0</v>
      </c>
      <c r="AG56" s="196">
        <v>79.58</v>
      </c>
      <c r="AH56" s="196">
        <v>0</v>
      </c>
      <c r="AI56" s="196">
        <v>22.52</v>
      </c>
      <c r="AJ56" s="196">
        <v>0</v>
      </c>
      <c r="AK56" s="196">
        <v>4.07</v>
      </c>
      <c r="AL56" s="196">
        <v>0</v>
      </c>
      <c r="AM56" s="196">
        <v>0</v>
      </c>
      <c r="AN56" s="196">
        <v>0</v>
      </c>
      <c r="AO56" s="196">
        <v>92.11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1.49</v>
      </c>
      <c r="AE57" s="196">
        <v>0</v>
      </c>
      <c r="AF57" s="196">
        <v>0</v>
      </c>
      <c r="AG57" s="196">
        <v>79.58</v>
      </c>
      <c r="AH57" s="196">
        <v>0</v>
      </c>
      <c r="AI57" s="196">
        <v>22.52</v>
      </c>
      <c r="AJ57" s="196">
        <v>0</v>
      </c>
      <c r="AK57" s="196">
        <v>4.07</v>
      </c>
      <c r="AL57" s="196">
        <v>0</v>
      </c>
      <c r="AM57" s="196">
        <v>0</v>
      </c>
      <c r="AN57" s="196">
        <v>0</v>
      </c>
      <c r="AO57" s="196">
        <v>92.11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1.49</v>
      </c>
      <c r="AE58" s="196">
        <v>0</v>
      </c>
      <c r="AF58" s="196">
        <v>0</v>
      </c>
      <c r="AG58" s="196">
        <v>79.58</v>
      </c>
      <c r="AH58" s="196">
        <v>0</v>
      </c>
      <c r="AI58" s="196">
        <v>22.52</v>
      </c>
      <c r="AJ58" s="196">
        <v>0</v>
      </c>
      <c r="AK58" s="196">
        <v>4.07</v>
      </c>
      <c r="AL58" s="196">
        <v>0</v>
      </c>
      <c r="AM58" s="196">
        <v>0</v>
      </c>
      <c r="AN58" s="196">
        <v>0</v>
      </c>
      <c r="AO58" s="196">
        <v>92.11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1.49</v>
      </c>
      <c r="AE59" s="196">
        <v>0</v>
      </c>
      <c r="AF59" s="196">
        <v>0</v>
      </c>
      <c r="AG59" s="196">
        <v>79.58</v>
      </c>
      <c r="AH59" s="196">
        <v>0</v>
      </c>
      <c r="AI59" s="196">
        <v>22.52</v>
      </c>
      <c r="AJ59" s="196">
        <v>0</v>
      </c>
      <c r="AK59" s="196">
        <v>4.07</v>
      </c>
      <c r="AL59" s="196">
        <v>0</v>
      </c>
      <c r="AM59" s="196">
        <v>0</v>
      </c>
      <c r="AN59" s="196">
        <v>0</v>
      </c>
      <c r="AO59" s="196">
        <v>92.11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1.49</v>
      </c>
      <c r="AE60" s="196">
        <v>0</v>
      </c>
      <c r="AF60" s="196">
        <v>0</v>
      </c>
      <c r="AG60" s="196">
        <v>79.58</v>
      </c>
      <c r="AH60" s="196">
        <v>0</v>
      </c>
      <c r="AI60" s="196">
        <v>22.52</v>
      </c>
      <c r="AJ60" s="196">
        <v>0</v>
      </c>
      <c r="AK60" s="196">
        <v>4.07</v>
      </c>
      <c r="AL60" s="196">
        <v>0</v>
      </c>
      <c r="AM60" s="196">
        <v>0</v>
      </c>
      <c r="AN60" s="196">
        <v>0</v>
      </c>
      <c r="AO60" s="196">
        <v>92.11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1.49</v>
      </c>
      <c r="AE61" s="196">
        <v>0</v>
      </c>
      <c r="AF61" s="196">
        <v>0</v>
      </c>
      <c r="AG61" s="196">
        <v>79.58</v>
      </c>
      <c r="AH61" s="196">
        <v>0</v>
      </c>
      <c r="AI61" s="196">
        <v>22.52</v>
      </c>
      <c r="AJ61" s="196">
        <v>0</v>
      </c>
      <c r="AK61" s="196">
        <v>4.07</v>
      </c>
      <c r="AL61" s="196">
        <v>0</v>
      </c>
      <c r="AM61" s="196">
        <v>0</v>
      </c>
      <c r="AN61" s="196">
        <v>0</v>
      </c>
      <c r="AO61" s="196">
        <v>92.11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1.49</v>
      </c>
      <c r="AE62" s="196">
        <v>0</v>
      </c>
      <c r="AF62" s="196">
        <v>0</v>
      </c>
      <c r="AG62" s="196">
        <v>79.58</v>
      </c>
      <c r="AH62" s="196">
        <v>0</v>
      </c>
      <c r="AI62" s="196">
        <v>22.52</v>
      </c>
      <c r="AJ62" s="196">
        <v>0</v>
      </c>
      <c r="AK62" s="196">
        <v>4.07</v>
      </c>
      <c r="AL62" s="196">
        <v>0</v>
      </c>
      <c r="AM62" s="196">
        <v>0</v>
      </c>
      <c r="AN62" s="196">
        <v>0</v>
      </c>
      <c r="AO62" s="196">
        <v>92.11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1.49</v>
      </c>
      <c r="AE63" s="196">
        <v>0</v>
      </c>
      <c r="AF63" s="196">
        <v>0</v>
      </c>
      <c r="AG63" s="196">
        <v>79.58</v>
      </c>
      <c r="AH63" s="196">
        <v>0</v>
      </c>
      <c r="AI63" s="196">
        <v>22.52</v>
      </c>
      <c r="AJ63" s="196">
        <v>0</v>
      </c>
      <c r="AK63" s="196">
        <v>4.07</v>
      </c>
      <c r="AL63" s="196">
        <v>0</v>
      </c>
      <c r="AM63" s="196">
        <v>0</v>
      </c>
      <c r="AN63" s="196">
        <v>0</v>
      </c>
      <c r="AO63" s="196">
        <v>92.11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1.49</v>
      </c>
      <c r="AE64" s="196">
        <v>0</v>
      </c>
      <c r="AF64" s="196">
        <v>0</v>
      </c>
      <c r="AG64" s="196">
        <v>79.58</v>
      </c>
      <c r="AH64" s="196">
        <v>0</v>
      </c>
      <c r="AI64" s="196">
        <v>22.52</v>
      </c>
      <c r="AJ64" s="196">
        <v>0</v>
      </c>
      <c r="AK64" s="196">
        <v>4.07</v>
      </c>
      <c r="AL64" s="196">
        <v>0</v>
      </c>
      <c r="AM64" s="196">
        <v>0</v>
      </c>
      <c r="AN64" s="196">
        <v>0</v>
      </c>
      <c r="AO64" s="196">
        <v>92.11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1.49</v>
      </c>
      <c r="AE65" s="196">
        <v>0</v>
      </c>
      <c r="AF65" s="196">
        <v>0</v>
      </c>
      <c r="AG65" s="196">
        <v>79.58</v>
      </c>
      <c r="AH65" s="196">
        <v>0</v>
      </c>
      <c r="AI65" s="196">
        <v>22.52</v>
      </c>
      <c r="AJ65" s="196">
        <v>0</v>
      </c>
      <c r="AK65" s="196">
        <v>3.65</v>
      </c>
      <c r="AL65" s="196">
        <v>0</v>
      </c>
      <c r="AM65" s="196">
        <v>0</v>
      </c>
      <c r="AN65" s="196">
        <v>0</v>
      </c>
      <c r="AO65" s="196">
        <v>92.11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1.49</v>
      </c>
      <c r="AE66" s="196">
        <v>0</v>
      </c>
      <c r="AF66" s="196">
        <v>0</v>
      </c>
      <c r="AG66" s="196">
        <v>79.58</v>
      </c>
      <c r="AH66" s="196">
        <v>0</v>
      </c>
      <c r="AI66" s="196">
        <v>22.52</v>
      </c>
      <c r="AJ66" s="196">
        <v>0</v>
      </c>
      <c r="AK66" s="196">
        <v>3.65</v>
      </c>
      <c r="AL66" s="196">
        <v>0</v>
      </c>
      <c r="AM66" s="196">
        <v>0</v>
      </c>
      <c r="AN66" s="196">
        <v>0</v>
      </c>
      <c r="AO66" s="196">
        <v>92.11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1.49</v>
      </c>
      <c r="AE67" s="196">
        <v>0</v>
      </c>
      <c r="AF67" s="196">
        <v>0</v>
      </c>
      <c r="AG67" s="196">
        <v>79.58</v>
      </c>
      <c r="AH67" s="196">
        <v>0</v>
      </c>
      <c r="AI67" s="196">
        <v>22.52</v>
      </c>
      <c r="AJ67" s="196">
        <v>0</v>
      </c>
      <c r="AK67" s="196">
        <v>0.35</v>
      </c>
      <c r="AL67" s="196">
        <v>0</v>
      </c>
      <c r="AM67" s="196">
        <v>0</v>
      </c>
      <c r="AN67" s="196">
        <v>0</v>
      </c>
      <c r="AO67" s="196">
        <v>92.11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1.49</v>
      </c>
      <c r="AE68" s="196">
        <v>0</v>
      </c>
      <c r="AF68" s="196">
        <v>0</v>
      </c>
      <c r="AG68" s="196">
        <v>79.58</v>
      </c>
      <c r="AH68" s="196">
        <v>0</v>
      </c>
      <c r="AI68" s="196">
        <v>22.52</v>
      </c>
      <c r="AJ68" s="196">
        <v>0</v>
      </c>
      <c r="AK68" s="196">
        <v>0.35</v>
      </c>
      <c r="AL68" s="196">
        <v>0</v>
      </c>
      <c r="AM68" s="196">
        <v>0</v>
      </c>
      <c r="AN68" s="196">
        <v>0</v>
      </c>
      <c r="AO68" s="196">
        <v>92.11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1.49</v>
      </c>
      <c r="AE69" s="196">
        <v>0</v>
      </c>
      <c r="AF69" s="196">
        <v>0</v>
      </c>
      <c r="AG69" s="196">
        <v>79.58</v>
      </c>
      <c r="AH69" s="196">
        <v>0</v>
      </c>
      <c r="AI69" s="196">
        <v>22.52</v>
      </c>
      <c r="AJ69" s="196">
        <v>0</v>
      </c>
      <c r="AK69" s="196">
        <v>0.35</v>
      </c>
      <c r="AL69" s="196">
        <v>0</v>
      </c>
      <c r="AM69" s="196">
        <v>0</v>
      </c>
      <c r="AN69" s="196">
        <v>0</v>
      </c>
      <c r="AO69" s="196">
        <v>92.11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1.49</v>
      </c>
      <c r="AE70" s="196">
        <v>0</v>
      </c>
      <c r="AF70" s="196">
        <v>0</v>
      </c>
      <c r="AG70" s="196">
        <v>79.58</v>
      </c>
      <c r="AH70" s="196">
        <v>0</v>
      </c>
      <c r="AI70" s="196">
        <v>22.52</v>
      </c>
      <c r="AJ70" s="196">
        <v>0</v>
      </c>
      <c r="AK70" s="196">
        <v>0.35</v>
      </c>
      <c r="AL70" s="196">
        <v>0</v>
      </c>
      <c r="AM70" s="196">
        <v>0</v>
      </c>
      <c r="AN70" s="196">
        <v>0</v>
      </c>
      <c r="AO70" s="196">
        <v>92.11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1.49</v>
      </c>
      <c r="AE71" s="196">
        <v>0</v>
      </c>
      <c r="AF71" s="196">
        <v>0</v>
      </c>
      <c r="AG71" s="196">
        <v>79.58</v>
      </c>
      <c r="AH71" s="196">
        <v>0</v>
      </c>
      <c r="AI71" s="196">
        <v>22.52</v>
      </c>
      <c r="AJ71" s="196">
        <v>0</v>
      </c>
      <c r="AK71" s="196">
        <v>0.35</v>
      </c>
      <c r="AL71" s="196">
        <v>0</v>
      </c>
      <c r="AM71" s="196">
        <v>0</v>
      </c>
      <c r="AN71" s="196">
        <v>0</v>
      </c>
      <c r="AO71" s="196">
        <v>92.11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1.49</v>
      </c>
      <c r="AE72" s="196">
        <v>0</v>
      </c>
      <c r="AF72" s="196">
        <v>0</v>
      </c>
      <c r="AG72" s="196">
        <v>79.58</v>
      </c>
      <c r="AH72" s="196">
        <v>0</v>
      </c>
      <c r="AI72" s="196">
        <v>22.52</v>
      </c>
      <c r="AJ72" s="196">
        <v>0</v>
      </c>
      <c r="AK72" s="196">
        <v>0.35</v>
      </c>
      <c r="AL72" s="196">
        <v>0</v>
      </c>
      <c r="AM72" s="196">
        <v>0</v>
      </c>
      <c r="AN72" s="196">
        <v>0</v>
      </c>
      <c r="AO72" s="196">
        <v>92.11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1.49</v>
      </c>
      <c r="AE73" s="196">
        <v>0</v>
      </c>
      <c r="AF73" s="196">
        <v>0</v>
      </c>
      <c r="AG73" s="196">
        <v>79.58</v>
      </c>
      <c r="AH73" s="196">
        <v>0</v>
      </c>
      <c r="AI73" s="196">
        <v>22.52</v>
      </c>
      <c r="AJ73" s="196">
        <v>0</v>
      </c>
      <c r="AK73" s="196">
        <v>0.35</v>
      </c>
      <c r="AL73" s="196">
        <v>0</v>
      </c>
      <c r="AM73" s="196">
        <v>0</v>
      </c>
      <c r="AN73" s="196">
        <v>0</v>
      </c>
      <c r="AO73" s="196">
        <v>92.11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1.49</v>
      </c>
      <c r="AE74" s="196">
        <v>0</v>
      </c>
      <c r="AF74" s="196">
        <v>0</v>
      </c>
      <c r="AG74" s="196">
        <v>79.58</v>
      </c>
      <c r="AH74" s="196">
        <v>0</v>
      </c>
      <c r="AI74" s="196">
        <v>22.52</v>
      </c>
      <c r="AJ74" s="196">
        <v>0</v>
      </c>
      <c r="AK74" s="196">
        <v>0.35</v>
      </c>
      <c r="AL74" s="196">
        <v>0</v>
      </c>
      <c r="AM74" s="196">
        <v>0</v>
      </c>
      <c r="AN74" s="196">
        <v>0</v>
      </c>
      <c r="AO74" s="196">
        <v>92.11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1.49</v>
      </c>
      <c r="AE75" s="196">
        <v>0</v>
      </c>
      <c r="AF75" s="196">
        <v>0</v>
      </c>
      <c r="AG75" s="196">
        <v>79.58</v>
      </c>
      <c r="AH75" s="196">
        <v>0</v>
      </c>
      <c r="AI75" s="196">
        <v>22.52</v>
      </c>
      <c r="AJ75" s="196">
        <v>0</v>
      </c>
      <c r="AK75" s="196">
        <v>0.35</v>
      </c>
      <c r="AL75" s="196">
        <v>0</v>
      </c>
      <c r="AM75" s="196">
        <v>0</v>
      </c>
      <c r="AN75" s="196">
        <v>0</v>
      </c>
      <c r="AO75" s="196">
        <v>93.94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1.49</v>
      </c>
      <c r="AE76" s="196">
        <v>0</v>
      </c>
      <c r="AF76" s="196">
        <v>0</v>
      </c>
      <c r="AG76" s="196">
        <v>79.58</v>
      </c>
      <c r="AH76" s="196">
        <v>0</v>
      </c>
      <c r="AI76" s="196">
        <v>22.52</v>
      </c>
      <c r="AJ76" s="196">
        <v>0</v>
      </c>
      <c r="AK76" s="196">
        <v>0.35</v>
      </c>
      <c r="AL76" s="196">
        <v>0</v>
      </c>
      <c r="AM76" s="196">
        <v>0</v>
      </c>
      <c r="AN76" s="196">
        <v>0</v>
      </c>
      <c r="AO76" s="196">
        <v>93.94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1.49</v>
      </c>
      <c r="AE77" s="196">
        <v>0</v>
      </c>
      <c r="AF77" s="196">
        <v>0</v>
      </c>
      <c r="AG77" s="196">
        <v>79.58</v>
      </c>
      <c r="AH77" s="196">
        <v>0</v>
      </c>
      <c r="AI77" s="196">
        <v>22.52</v>
      </c>
      <c r="AJ77" s="196">
        <v>0</v>
      </c>
      <c r="AK77" s="196">
        <v>0.35</v>
      </c>
      <c r="AL77" s="196">
        <v>0</v>
      </c>
      <c r="AM77" s="196">
        <v>0</v>
      </c>
      <c r="AN77" s="196">
        <v>0</v>
      </c>
      <c r="AO77" s="196">
        <v>93.94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1.49</v>
      </c>
      <c r="AE78" s="196">
        <v>0</v>
      </c>
      <c r="AF78" s="196">
        <v>0</v>
      </c>
      <c r="AG78" s="196">
        <v>79.58</v>
      </c>
      <c r="AH78" s="196">
        <v>0</v>
      </c>
      <c r="AI78" s="196">
        <v>22.52</v>
      </c>
      <c r="AJ78" s="196">
        <v>0</v>
      </c>
      <c r="AK78" s="196">
        <v>0.35</v>
      </c>
      <c r="AL78" s="196">
        <v>0</v>
      </c>
      <c r="AM78" s="196">
        <v>0</v>
      </c>
      <c r="AN78" s="196">
        <v>0</v>
      </c>
      <c r="AO78" s="196">
        <v>93.94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1.49</v>
      </c>
      <c r="AE79" s="196">
        <v>0</v>
      </c>
      <c r="AF79" s="196">
        <v>0</v>
      </c>
      <c r="AG79" s="196">
        <v>79.58</v>
      </c>
      <c r="AH79" s="196">
        <v>0</v>
      </c>
      <c r="AI79" s="196">
        <v>22.52</v>
      </c>
      <c r="AJ79" s="196">
        <v>0</v>
      </c>
      <c r="AK79" s="196">
        <v>0.35</v>
      </c>
      <c r="AL79" s="196">
        <v>0</v>
      </c>
      <c r="AM79" s="196">
        <v>0</v>
      </c>
      <c r="AN79" s="196">
        <v>0</v>
      </c>
      <c r="AO79" s="196">
        <v>93.94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1.49</v>
      </c>
      <c r="AE80" s="196">
        <v>0</v>
      </c>
      <c r="AF80" s="196">
        <v>0</v>
      </c>
      <c r="AG80" s="196">
        <v>79.58</v>
      </c>
      <c r="AH80" s="196">
        <v>0</v>
      </c>
      <c r="AI80" s="196">
        <v>22.52</v>
      </c>
      <c r="AJ80" s="196">
        <v>0</v>
      </c>
      <c r="AK80" s="196">
        <v>0.35</v>
      </c>
      <c r="AL80" s="196">
        <v>0</v>
      </c>
      <c r="AM80" s="196">
        <v>0</v>
      </c>
      <c r="AN80" s="196">
        <v>0</v>
      </c>
      <c r="AO80" s="196">
        <v>93.94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1.49</v>
      </c>
      <c r="AE81" s="196">
        <v>0</v>
      </c>
      <c r="AF81" s="196">
        <v>0</v>
      </c>
      <c r="AG81" s="196">
        <v>79.58</v>
      </c>
      <c r="AH81" s="196">
        <v>0</v>
      </c>
      <c r="AI81" s="196">
        <v>22.52</v>
      </c>
      <c r="AJ81" s="196">
        <v>0</v>
      </c>
      <c r="AK81" s="196">
        <v>0.35</v>
      </c>
      <c r="AL81" s="196">
        <v>0</v>
      </c>
      <c r="AM81" s="196">
        <v>0</v>
      </c>
      <c r="AN81" s="196">
        <v>0</v>
      </c>
      <c r="AO81" s="196">
        <v>93.94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1.49</v>
      </c>
      <c r="AE82" s="196">
        <v>0</v>
      </c>
      <c r="AF82" s="196">
        <v>0</v>
      </c>
      <c r="AG82" s="196">
        <v>79.58</v>
      </c>
      <c r="AH82" s="196">
        <v>0</v>
      </c>
      <c r="AI82" s="196">
        <v>22.52</v>
      </c>
      <c r="AJ82" s="196">
        <v>0</v>
      </c>
      <c r="AK82" s="196">
        <v>0.35</v>
      </c>
      <c r="AL82" s="196">
        <v>0</v>
      </c>
      <c r="AM82" s="196">
        <v>0</v>
      </c>
      <c r="AN82" s="196">
        <v>0</v>
      </c>
      <c r="AO82" s="196">
        <v>93.94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1.49</v>
      </c>
      <c r="AE83" s="196">
        <v>0</v>
      </c>
      <c r="AF83" s="196">
        <v>0</v>
      </c>
      <c r="AG83" s="196">
        <v>79.58</v>
      </c>
      <c r="AH83" s="196">
        <v>0</v>
      </c>
      <c r="AI83" s="196">
        <v>22.52</v>
      </c>
      <c r="AJ83" s="196">
        <v>0</v>
      </c>
      <c r="AK83" s="196">
        <v>0.35</v>
      </c>
      <c r="AL83" s="196">
        <v>0</v>
      </c>
      <c r="AM83" s="196">
        <v>0</v>
      </c>
      <c r="AN83" s="196">
        <v>0</v>
      </c>
      <c r="AO83" s="196">
        <v>93.94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1.49</v>
      </c>
      <c r="AE84" s="196">
        <v>0</v>
      </c>
      <c r="AF84" s="196">
        <v>0</v>
      </c>
      <c r="AG84" s="196">
        <v>79.58</v>
      </c>
      <c r="AH84" s="196">
        <v>0</v>
      </c>
      <c r="AI84" s="196">
        <v>22.52</v>
      </c>
      <c r="AJ84" s="196">
        <v>0</v>
      </c>
      <c r="AK84" s="196">
        <v>0.35</v>
      </c>
      <c r="AL84" s="196">
        <v>0</v>
      </c>
      <c r="AM84" s="196">
        <v>0</v>
      </c>
      <c r="AN84" s="196">
        <v>0</v>
      </c>
      <c r="AO84" s="196">
        <v>93.94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1.49</v>
      </c>
      <c r="AE85" s="196">
        <v>0</v>
      </c>
      <c r="AF85" s="196">
        <v>0</v>
      </c>
      <c r="AG85" s="196">
        <v>79.58</v>
      </c>
      <c r="AH85" s="196">
        <v>0</v>
      </c>
      <c r="AI85" s="196">
        <v>22.52</v>
      </c>
      <c r="AJ85" s="196">
        <v>0</v>
      </c>
      <c r="AK85" s="196">
        <v>0.35</v>
      </c>
      <c r="AL85" s="196">
        <v>0</v>
      </c>
      <c r="AM85" s="196">
        <v>0</v>
      </c>
      <c r="AN85" s="196">
        <v>0</v>
      </c>
      <c r="AO85" s="196">
        <v>93.94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1.49</v>
      </c>
      <c r="AE86" s="196">
        <v>0</v>
      </c>
      <c r="AF86" s="196">
        <v>0</v>
      </c>
      <c r="AG86" s="196">
        <v>79.58</v>
      </c>
      <c r="AH86" s="196">
        <v>0</v>
      </c>
      <c r="AI86" s="196">
        <v>22.52</v>
      </c>
      <c r="AJ86" s="196">
        <v>0</v>
      </c>
      <c r="AK86" s="196">
        <v>0.35</v>
      </c>
      <c r="AL86" s="196">
        <v>0</v>
      </c>
      <c r="AM86" s="196">
        <v>0</v>
      </c>
      <c r="AN86" s="196">
        <v>0</v>
      </c>
      <c r="AO86" s="196">
        <v>93.94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1.49</v>
      </c>
      <c r="AE87" s="196">
        <v>0</v>
      </c>
      <c r="AF87" s="196">
        <v>0</v>
      </c>
      <c r="AG87" s="196">
        <v>79.58</v>
      </c>
      <c r="AH87" s="196">
        <v>0</v>
      </c>
      <c r="AI87" s="196">
        <v>22.52</v>
      </c>
      <c r="AJ87" s="196">
        <v>0</v>
      </c>
      <c r="AK87" s="196">
        <v>3.65</v>
      </c>
      <c r="AL87" s="196">
        <v>0</v>
      </c>
      <c r="AM87" s="196">
        <v>0</v>
      </c>
      <c r="AN87" s="196">
        <v>0</v>
      </c>
      <c r="AO87" s="196">
        <v>93.94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1.49</v>
      </c>
      <c r="AE88" s="196">
        <v>0</v>
      </c>
      <c r="AF88" s="196">
        <v>0</v>
      </c>
      <c r="AG88" s="196">
        <v>79.58</v>
      </c>
      <c r="AH88" s="196">
        <v>0</v>
      </c>
      <c r="AI88" s="196">
        <v>22.52</v>
      </c>
      <c r="AJ88" s="196">
        <v>0</v>
      </c>
      <c r="AK88" s="196">
        <v>3.65</v>
      </c>
      <c r="AL88" s="196">
        <v>0</v>
      </c>
      <c r="AM88" s="196">
        <v>0</v>
      </c>
      <c r="AN88" s="196">
        <v>0</v>
      </c>
      <c r="AO88" s="196">
        <v>93.94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1.49</v>
      </c>
      <c r="AE89" s="196">
        <v>0</v>
      </c>
      <c r="AF89" s="196">
        <v>0</v>
      </c>
      <c r="AG89" s="196">
        <v>79.58</v>
      </c>
      <c r="AH89" s="196">
        <v>0</v>
      </c>
      <c r="AI89" s="196">
        <v>22.52</v>
      </c>
      <c r="AJ89" s="196">
        <v>0</v>
      </c>
      <c r="AK89" s="196">
        <v>3.65</v>
      </c>
      <c r="AL89" s="196">
        <v>0</v>
      </c>
      <c r="AM89" s="196">
        <v>0</v>
      </c>
      <c r="AN89" s="196">
        <v>0</v>
      </c>
      <c r="AO89" s="196">
        <v>93.94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1.49</v>
      </c>
      <c r="AE90" s="196">
        <v>0</v>
      </c>
      <c r="AF90" s="196">
        <v>0</v>
      </c>
      <c r="AG90" s="196">
        <v>79.58</v>
      </c>
      <c r="AH90" s="196">
        <v>0</v>
      </c>
      <c r="AI90" s="196">
        <v>22.52</v>
      </c>
      <c r="AJ90" s="196">
        <v>0</v>
      </c>
      <c r="AK90" s="196">
        <v>3.65</v>
      </c>
      <c r="AL90" s="196">
        <v>0</v>
      </c>
      <c r="AM90" s="196">
        <v>0</v>
      </c>
      <c r="AN90" s="196">
        <v>0</v>
      </c>
      <c r="AO90" s="196">
        <v>93.94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1.49</v>
      </c>
      <c r="AE91" s="196">
        <v>0</v>
      </c>
      <c r="AF91" s="196">
        <v>0</v>
      </c>
      <c r="AG91" s="196">
        <v>79.58</v>
      </c>
      <c r="AH91" s="196">
        <v>0</v>
      </c>
      <c r="AI91" s="196">
        <v>22.52</v>
      </c>
      <c r="AJ91" s="196">
        <v>0</v>
      </c>
      <c r="AK91" s="196">
        <v>3.65</v>
      </c>
      <c r="AL91" s="196">
        <v>0</v>
      </c>
      <c r="AM91" s="196">
        <v>0</v>
      </c>
      <c r="AN91" s="196">
        <v>0</v>
      </c>
      <c r="AO91" s="196">
        <v>93.94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1.49</v>
      </c>
      <c r="AE92" s="196">
        <v>0</v>
      </c>
      <c r="AF92" s="196">
        <v>0</v>
      </c>
      <c r="AG92" s="196">
        <v>79.58</v>
      </c>
      <c r="AH92" s="196">
        <v>0</v>
      </c>
      <c r="AI92" s="196">
        <v>22.52</v>
      </c>
      <c r="AJ92" s="196">
        <v>0</v>
      </c>
      <c r="AK92" s="196">
        <v>3.65</v>
      </c>
      <c r="AL92" s="196">
        <v>0</v>
      </c>
      <c r="AM92" s="196">
        <v>0</v>
      </c>
      <c r="AN92" s="196">
        <v>0</v>
      </c>
      <c r="AO92" s="196">
        <v>93.94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1.49</v>
      </c>
      <c r="AE93" s="196">
        <v>0</v>
      </c>
      <c r="AF93" s="196">
        <v>0</v>
      </c>
      <c r="AG93" s="196">
        <v>79.58</v>
      </c>
      <c r="AH93" s="196">
        <v>0</v>
      </c>
      <c r="AI93" s="196">
        <v>22.52</v>
      </c>
      <c r="AJ93" s="196">
        <v>0</v>
      </c>
      <c r="AK93" s="196">
        <v>3.65</v>
      </c>
      <c r="AL93" s="196">
        <v>0</v>
      </c>
      <c r="AM93" s="196">
        <v>0</v>
      </c>
      <c r="AN93" s="196">
        <v>0</v>
      </c>
      <c r="AO93" s="196">
        <v>93.94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1.49</v>
      </c>
      <c r="AE94" s="196">
        <v>0</v>
      </c>
      <c r="AF94" s="196">
        <v>0</v>
      </c>
      <c r="AG94" s="196">
        <v>79.58</v>
      </c>
      <c r="AH94" s="196">
        <v>0</v>
      </c>
      <c r="AI94" s="196">
        <v>22.52</v>
      </c>
      <c r="AJ94" s="196">
        <v>0</v>
      </c>
      <c r="AK94" s="196">
        <v>3.65</v>
      </c>
      <c r="AL94" s="196">
        <v>0</v>
      </c>
      <c r="AM94" s="196">
        <v>0</v>
      </c>
      <c r="AN94" s="196">
        <v>0</v>
      </c>
      <c r="AO94" s="196">
        <v>93.94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1.49</v>
      </c>
      <c r="AE95" s="196">
        <v>0</v>
      </c>
      <c r="AF95" s="196">
        <v>0</v>
      </c>
      <c r="AG95" s="196">
        <v>79.58</v>
      </c>
      <c r="AH95" s="196">
        <v>0</v>
      </c>
      <c r="AI95" s="196">
        <v>22.52</v>
      </c>
      <c r="AJ95" s="196">
        <v>0</v>
      </c>
      <c r="AK95" s="196">
        <v>3.65</v>
      </c>
      <c r="AL95" s="196">
        <v>0</v>
      </c>
      <c r="AM95" s="196">
        <v>0</v>
      </c>
      <c r="AN95" s="196">
        <v>0</v>
      </c>
      <c r="AO95" s="196">
        <v>93.94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1.49</v>
      </c>
      <c r="AE96" s="196">
        <v>0</v>
      </c>
      <c r="AF96" s="196">
        <v>0</v>
      </c>
      <c r="AG96" s="196">
        <v>79.58</v>
      </c>
      <c r="AH96" s="196">
        <v>0</v>
      </c>
      <c r="AI96" s="196">
        <v>22.52</v>
      </c>
      <c r="AJ96" s="196">
        <v>0</v>
      </c>
      <c r="AK96" s="196">
        <v>3.65</v>
      </c>
      <c r="AL96" s="196">
        <v>0</v>
      </c>
      <c r="AM96" s="196">
        <v>0</v>
      </c>
      <c r="AN96" s="196">
        <v>0</v>
      </c>
      <c r="AO96" s="196">
        <v>93.94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1.49</v>
      </c>
      <c r="AE97" s="196">
        <v>0</v>
      </c>
      <c r="AF97" s="196">
        <v>0</v>
      </c>
      <c r="AG97" s="196">
        <v>79.58</v>
      </c>
      <c r="AH97" s="196">
        <v>0</v>
      </c>
      <c r="AI97" s="196">
        <v>22.52</v>
      </c>
      <c r="AJ97" s="196">
        <v>0</v>
      </c>
      <c r="AK97" s="196">
        <v>3.65</v>
      </c>
      <c r="AL97" s="196">
        <v>0</v>
      </c>
      <c r="AM97" s="196">
        <v>0</v>
      </c>
      <c r="AN97" s="196">
        <v>0</v>
      </c>
      <c r="AO97" s="196">
        <v>93.94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1.49</v>
      </c>
      <c r="AE98" s="196">
        <v>0</v>
      </c>
      <c r="AF98" s="196">
        <v>0</v>
      </c>
      <c r="AG98" s="196">
        <v>79.58</v>
      </c>
      <c r="AH98" s="196">
        <v>0</v>
      </c>
      <c r="AI98" s="196">
        <v>22.52</v>
      </c>
      <c r="AJ98" s="196">
        <v>0</v>
      </c>
      <c r="AK98" s="196">
        <v>3.65</v>
      </c>
      <c r="AL98" s="196">
        <v>0</v>
      </c>
      <c r="AM98" s="196">
        <v>0</v>
      </c>
      <c r="AN98" s="196">
        <v>0</v>
      </c>
      <c r="AO98" s="196">
        <v>93.94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1.9099199999999987</v>
      </c>
      <c r="AH99">
        <f t="shared" si="0"/>
        <v>0</v>
      </c>
      <c r="AI99">
        <f t="shared" si="0"/>
        <v>0.54047999999999963</v>
      </c>
      <c r="AJ99">
        <f t="shared" si="0"/>
        <v>0</v>
      </c>
      <c r="AK99">
        <f t="shared" si="0"/>
        <v>5.6629999999999937E-2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2.2435799999999975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6.12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7.44</v>
      </c>
      <c r="L3" s="196">
        <v>182.07</v>
      </c>
      <c r="M3" s="196">
        <v>1.1200000000000001</v>
      </c>
      <c r="N3" s="196">
        <v>1.44</v>
      </c>
      <c r="O3" s="196">
        <v>0</v>
      </c>
      <c r="P3" s="196">
        <v>1.53</v>
      </c>
      <c r="Q3" s="196">
        <v>0</v>
      </c>
      <c r="R3" s="196">
        <v>5.68</v>
      </c>
      <c r="S3" s="196">
        <v>4.26</v>
      </c>
      <c r="T3" s="196">
        <v>0</v>
      </c>
      <c r="U3" s="196">
        <v>1.02</v>
      </c>
      <c r="V3" s="196">
        <v>4.6100000000000003</v>
      </c>
      <c r="W3" s="196">
        <v>5.88</v>
      </c>
      <c r="X3" s="196">
        <v>30.85</v>
      </c>
      <c r="Y3" s="196">
        <v>0</v>
      </c>
      <c r="Z3" s="196">
        <v>49</v>
      </c>
      <c r="AA3" s="196">
        <v>19.989999999999998</v>
      </c>
      <c r="AB3" s="196">
        <v>0</v>
      </c>
      <c r="AC3" s="196">
        <v>1.46</v>
      </c>
      <c r="AD3" s="196">
        <v>8.9</v>
      </c>
      <c r="AE3" s="196">
        <v>0</v>
      </c>
      <c r="AF3" s="196">
        <v>0</v>
      </c>
      <c r="AG3" s="196">
        <v>51.09</v>
      </c>
      <c r="AH3" s="196">
        <v>0</v>
      </c>
      <c r="AI3" s="196">
        <v>14.46</v>
      </c>
      <c r="AJ3" s="196">
        <v>0</v>
      </c>
      <c r="AK3" s="196">
        <v>10.89</v>
      </c>
      <c r="AL3" s="196">
        <v>0</v>
      </c>
      <c r="AM3" s="196">
        <v>0</v>
      </c>
      <c r="AN3" s="196">
        <v>0</v>
      </c>
      <c r="AO3" s="196">
        <v>280.06</v>
      </c>
      <c r="AP3" s="196">
        <v>0</v>
      </c>
      <c r="AQ3" s="196">
        <v>0</v>
      </c>
      <c r="AR3" s="196">
        <v>3.06</v>
      </c>
      <c r="AS3" s="196">
        <v>16.760000000000002</v>
      </c>
      <c r="AT3" s="196">
        <v>28.24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6.12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7.44</v>
      </c>
      <c r="L4" s="196">
        <v>182.07</v>
      </c>
      <c r="M4" s="196">
        <v>1.1200000000000001</v>
      </c>
      <c r="N4" s="196">
        <v>1.44</v>
      </c>
      <c r="O4" s="196">
        <v>0</v>
      </c>
      <c r="P4" s="196">
        <v>1.53</v>
      </c>
      <c r="Q4" s="196">
        <v>0</v>
      </c>
      <c r="R4" s="196">
        <v>7.64</v>
      </c>
      <c r="S4" s="196">
        <v>4.26</v>
      </c>
      <c r="T4" s="196">
        <v>0</v>
      </c>
      <c r="U4" s="196">
        <v>1.02</v>
      </c>
      <c r="V4" s="196">
        <v>4.6100000000000003</v>
      </c>
      <c r="W4" s="196">
        <v>5.88</v>
      </c>
      <c r="X4" s="196">
        <v>30.85</v>
      </c>
      <c r="Y4" s="196">
        <v>0</v>
      </c>
      <c r="Z4" s="196">
        <v>58.48</v>
      </c>
      <c r="AA4" s="196">
        <v>19.989999999999998</v>
      </c>
      <c r="AB4" s="196">
        <v>0</v>
      </c>
      <c r="AC4" s="196">
        <v>1.46</v>
      </c>
      <c r="AD4" s="196">
        <v>8.9</v>
      </c>
      <c r="AE4" s="196">
        <v>0</v>
      </c>
      <c r="AF4" s="196">
        <v>0</v>
      </c>
      <c r="AG4" s="196">
        <v>51.09</v>
      </c>
      <c r="AH4" s="196">
        <v>0</v>
      </c>
      <c r="AI4" s="196">
        <v>14.46</v>
      </c>
      <c r="AJ4" s="196">
        <v>0</v>
      </c>
      <c r="AK4" s="196">
        <v>10.89</v>
      </c>
      <c r="AL4" s="196">
        <v>0</v>
      </c>
      <c r="AM4" s="196">
        <v>0</v>
      </c>
      <c r="AN4" s="196">
        <v>0</v>
      </c>
      <c r="AO4" s="196">
        <v>280.06</v>
      </c>
      <c r="AP4" s="196">
        <v>0</v>
      </c>
      <c r="AQ4" s="196">
        <v>0</v>
      </c>
      <c r="AR4" s="196">
        <v>3.06</v>
      </c>
      <c r="AS4" s="196">
        <v>16.760000000000002</v>
      </c>
      <c r="AT4" s="196">
        <v>28.24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6.12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7.44</v>
      </c>
      <c r="L5" s="196">
        <v>182.07</v>
      </c>
      <c r="M5" s="196">
        <v>1.1200000000000001</v>
      </c>
      <c r="N5" s="196">
        <v>1.44</v>
      </c>
      <c r="O5" s="196">
        <v>0</v>
      </c>
      <c r="P5" s="196">
        <v>1.53</v>
      </c>
      <c r="Q5" s="196">
        <v>0</v>
      </c>
      <c r="R5" s="196">
        <v>8.8800000000000008</v>
      </c>
      <c r="S5" s="196">
        <v>4.26</v>
      </c>
      <c r="T5" s="196">
        <v>0</v>
      </c>
      <c r="U5" s="196">
        <v>1.02</v>
      </c>
      <c r="V5" s="196">
        <v>4.6100000000000003</v>
      </c>
      <c r="W5" s="196">
        <v>5.88</v>
      </c>
      <c r="X5" s="196">
        <v>30.85</v>
      </c>
      <c r="Y5" s="196">
        <v>0</v>
      </c>
      <c r="Z5" s="196">
        <v>58.48</v>
      </c>
      <c r="AA5" s="196">
        <v>19.989999999999998</v>
      </c>
      <c r="AB5" s="196">
        <v>0</v>
      </c>
      <c r="AC5" s="196">
        <v>1.46</v>
      </c>
      <c r="AD5" s="196">
        <v>8.9</v>
      </c>
      <c r="AE5" s="196">
        <v>0</v>
      </c>
      <c r="AF5" s="196">
        <v>0</v>
      </c>
      <c r="AG5" s="196">
        <v>51.09</v>
      </c>
      <c r="AH5" s="196">
        <v>0</v>
      </c>
      <c r="AI5" s="196">
        <v>14.46</v>
      </c>
      <c r="AJ5" s="196">
        <v>0</v>
      </c>
      <c r="AK5" s="196">
        <v>10.89</v>
      </c>
      <c r="AL5" s="196">
        <v>0</v>
      </c>
      <c r="AM5" s="196">
        <v>0</v>
      </c>
      <c r="AN5" s="196">
        <v>0</v>
      </c>
      <c r="AO5" s="196">
        <v>280.06</v>
      </c>
      <c r="AP5" s="196">
        <v>0</v>
      </c>
      <c r="AQ5" s="196">
        <v>0</v>
      </c>
      <c r="AR5" s="196">
        <v>3.06</v>
      </c>
      <c r="AS5" s="196">
        <v>16.760000000000002</v>
      </c>
      <c r="AT5" s="196">
        <v>28.24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6.12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7.44</v>
      </c>
      <c r="L6" s="196">
        <v>182.07</v>
      </c>
      <c r="M6" s="196">
        <v>1.1200000000000001</v>
      </c>
      <c r="N6" s="196">
        <v>1.44</v>
      </c>
      <c r="O6" s="196">
        <v>0</v>
      </c>
      <c r="P6" s="196">
        <v>1.53</v>
      </c>
      <c r="Q6" s="196">
        <v>0</v>
      </c>
      <c r="R6" s="196">
        <v>8.2100000000000009</v>
      </c>
      <c r="S6" s="196">
        <v>4.26</v>
      </c>
      <c r="T6" s="196">
        <v>0</v>
      </c>
      <c r="U6" s="196">
        <v>1.02</v>
      </c>
      <c r="V6" s="196">
        <v>4.6100000000000003</v>
      </c>
      <c r="W6" s="196">
        <v>5.88</v>
      </c>
      <c r="X6" s="196">
        <v>30.85</v>
      </c>
      <c r="Y6" s="196">
        <v>0</v>
      </c>
      <c r="Z6" s="196">
        <v>58.48</v>
      </c>
      <c r="AA6" s="196">
        <v>19.989999999999998</v>
      </c>
      <c r="AB6" s="196">
        <v>0</v>
      </c>
      <c r="AC6" s="196">
        <v>1.46</v>
      </c>
      <c r="AD6" s="196">
        <v>8.9</v>
      </c>
      <c r="AE6" s="196">
        <v>0</v>
      </c>
      <c r="AF6" s="196">
        <v>0</v>
      </c>
      <c r="AG6" s="196">
        <v>51.09</v>
      </c>
      <c r="AH6" s="196">
        <v>0</v>
      </c>
      <c r="AI6" s="196">
        <v>14.46</v>
      </c>
      <c r="AJ6" s="196">
        <v>0</v>
      </c>
      <c r="AK6" s="196">
        <v>10.89</v>
      </c>
      <c r="AL6" s="196">
        <v>0</v>
      </c>
      <c r="AM6" s="196">
        <v>0</v>
      </c>
      <c r="AN6" s="196">
        <v>0</v>
      </c>
      <c r="AO6" s="196">
        <v>280.06</v>
      </c>
      <c r="AP6" s="196">
        <v>0</v>
      </c>
      <c r="AQ6" s="196">
        <v>0</v>
      </c>
      <c r="AR6" s="196">
        <v>3.06</v>
      </c>
      <c r="AS6" s="196">
        <v>16.760000000000002</v>
      </c>
      <c r="AT6" s="196">
        <v>28.24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6.12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7.44</v>
      </c>
      <c r="L7" s="196">
        <v>182.07</v>
      </c>
      <c r="M7" s="196">
        <v>1.1200000000000001</v>
      </c>
      <c r="N7" s="196">
        <v>1.44</v>
      </c>
      <c r="O7" s="196">
        <v>0</v>
      </c>
      <c r="P7" s="196">
        <v>1.53</v>
      </c>
      <c r="Q7" s="196">
        <v>0</v>
      </c>
      <c r="R7" s="196">
        <v>8.2100000000000009</v>
      </c>
      <c r="S7" s="196">
        <v>4.26</v>
      </c>
      <c r="T7" s="196">
        <v>0</v>
      </c>
      <c r="U7" s="196">
        <v>1.02</v>
      </c>
      <c r="V7" s="196">
        <v>4.6100000000000003</v>
      </c>
      <c r="W7" s="196">
        <v>5.88</v>
      </c>
      <c r="X7" s="196">
        <v>30.85</v>
      </c>
      <c r="Y7" s="196">
        <v>0</v>
      </c>
      <c r="Z7" s="196">
        <v>58.48</v>
      </c>
      <c r="AA7" s="196">
        <v>19.989999999999998</v>
      </c>
      <c r="AB7" s="196">
        <v>0</v>
      </c>
      <c r="AC7" s="196">
        <v>1.46</v>
      </c>
      <c r="AD7" s="196">
        <v>8.9</v>
      </c>
      <c r="AE7" s="196">
        <v>0</v>
      </c>
      <c r="AF7" s="196">
        <v>0</v>
      </c>
      <c r="AG7" s="196">
        <v>51.09</v>
      </c>
      <c r="AH7" s="196">
        <v>0</v>
      </c>
      <c r="AI7" s="196">
        <v>14.46</v>
      </c>
      <c r="AJ7" s="196">
        <v>0</v>
      </c>
      <c r="AK7" s="196">
        <v>10.89</v>
      </c>
      <c r="AL7" s="196">
        <v>0</v>
      </c>
      <c r="AM7" s="196">
        <v>0</v>
      </c>
      <c r="AN7" s="196">
        <v>0</v>
      </c>
      <c r="AO7" s="196">
        <v>280.06</v>
      </c>
      <c r="AP7" s="196">
        <v>0</v>
      </c>
      <c r="AQ7" s="196">
        <v>0</v>
      </c>
      <c r="AR7" s="196">
        <v>3.06</v>
      </c>
      <c r="AS7" s="196">
        <v>16.760000000000002</v>
      </c>
      <c r="AT7" s="196">
        <v>28.24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6.12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7.44</v>
      </c>
      <c r="L8" s="196">
        <v>182.07</v>
      </c>
      <c r="M8" s="196">
        <v>1.1200000000000001</v>
      </c>
      <c r="N8" s="196">
        <v>1.44</v>
      </c>
      <c r="O8" s="196">
        <v>0</v>
      </c>
      <c r="P8" s="196">
        <v>1.53</v>
      </c>
      <c r="Q8" s="196">
        <v>0</v>
      </c>
      <c r="R8" s="196">
        <v>8.2100000000000009</v>
      </c>
      <c r="S8" s="196">
        <v>4.26</v>
      </c>
      <c r="T8" s="196">
        <v>0</v>
      </c>
      <c r="U8" s="196">
        <v>1.02</v>
      </c>
      <c r="V8" s="196">
        <v>4.6100000000000003</v>
      </c>
      <c r="W8" s="196">
        <v>5.88</v>
      </c>
      <c r="X8" s="196">
        <v>30.85</v>
      </c>
      <c r="Y8" s="196">
        <v>0</v>
      </c>
      <c r="Z8" s="196">
        <v>58.48</v>
      </c>
      <c r="AA8" s="196">
        <v>19.989999999999998</v>
      </c>
      <c r="AB8" s="196">
        <v>0</v>
      </c>
      <c r="AC8" s="196">
        <v>1.46</v>
      </c>
      <c r="AD8" s="196">
        <v>8.9</v>
      </c>
      <c r="AE8" s="196">
        <v>0</v>
      </c>
      <c r="AF8" s="196">
        <v>0</v>
      </c>
      <c r="AG8" s="196">
        <v>51.09</v>
      </c>
      <c r="AH8" s="196">
        <v>0</v>
      </c>
      <c r="AI8" s="196">
        <v>14.46</v>
      </c>
      <c r="AJ8" s="196">
        <v>0</v>
      </c>
      <c r="AK8" s="196">
        <v>10.89</v>
      </c>
      <c r="AL8" s="196">
        <v>0</v>
      </c>
      <c r="AM8" s="196">
        <v>0</v>
      </c>
      <c r="AN8" s="196">
        <v>0</v>
      </c>
      <c r="AO8" s="196">
        <v>280.06</v>
      </c>
      <c r="AP8" s="196">
        <v>0</v>
      </c>
      <c r="AQ8" s="196">
        <v>0</v>
      </c>
      <c r="AR8" s="196">
        <v>3.06</v>
      </c>
      <c r="AS8" s="196">
        <v>16.760000000000002</v>
      </c>
      <c r="AT8" s="196">
        <v>28.24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6.12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7.44</v>
      </c>
      <c r="L9" s="196">
        <v>182.07</v>
      </c>
      <c r="M9" s="196">
        <v>0</v>
      </c>
      <c r="N9" s="196">
        <v>1.44</v>
      </c>
      <c r="O9" s="196">
        <v>0</v>
      </c>
      <c r="P9" s="196">
        <v>1.53</v>
      </c>
      <c r="Q9" s="196">
        <v>0</v>
      </c>
      <c r="R9" s="196">
        <v>8.2100000000000009</v>
      </c>
      <c r="S9" s="196">
        <v>4.26</v>
      </c>
      <c r="T9" s="196">
        <v>0</v>
      </c>
      <c r="U9" s="196">
        <v>1.02</v>
      </c>
      <c r="V9" s="196">
        <v>4.6100000000000003</v>
      </c>
      <c r="W9" s="196">
        <v>5.88</v>
      </c>
      <c r="X9" s="196">
        <v>30.85</v>
      </c>
      <c r="Y9" s="196">
        <v>0</v>
      </c>
      <c r="Z9" s="196">
        <v>58.48</v>
      </c>
      <c r="AA9" s="196">
        <v>19.989999999999998</v>
      </c>
      <c r="AB9" s="196">
        <v>0</v>
      </c>
      <c r="AC9" s="196">
        <v>1.46</v>
      </c>
      <c r="AD9" s="196">
        <v>8.9</v>
      </c>
      <c r="AE9" s="196">
        <v>0</v>
      </c>
      <c r="AF9" s="196">
        <v>0</v>
      </c>
      <c r="AG9" s="196">
        <v>51.09</v>
      </c>
      <c r="AH9" s="196">
        <v>0</v>
      </c>
      <c r="AI9" s="196">
        <v>14.46</v>
      </c>
      <c r="AJ9" s="196">
        <v>0</v>
      </c>
      <c r="AK9" s="196">
        <v>10.89</v>
      </c>
      <c r="AL9" s="196">
        <v>0</v>
      </c>
      <c r="AM9" s="196">
        <v>0</v>
      </c>
      <c r="AN9" s="196">
        <v>0</v>
      </c>
      <c r="AO9" s="196">
        <v>280.06</v>
      </c>
      <c r="AP9" s="196">
        <v>0</v>
      </c>
      <c r="AQ9" s="196">
        <v>0</v>
      </c>
      <c r="AR9" s="196">
        <v>3.06</v>
      </c>
      <c r="AS9" s="196">
        <v>16.760000000000002</v>
      </c>
      <c r="AT9" s="196">
        <v>28.24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6.12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7.44</v>
      </c>
      <c r="L10" s="196">
        <v>182.07</v>
      </c>
      <c r="M10" s="196">
        <v>1.1200000000000001</v>
      </c>
      <c r="N10" s="196">
        <v>1.44</v>
      </c>
      <c r="O10" s="196">
        <v>0</v>
      </c>
      <c r="P10" s="196">
        <v>1.53</v>
      </c>
      <c r="Q10" s="196">
        <v>0</v>
      </c>
      <c r="R10" s="196">
        <v>8.2100000000000009</v>
      </c>
      <c r="S10" s="196">
        <v>4.26</v>
      </c>
      <c r="T10" s="196">
        <v>0</v>
      </c>
      <c r="U10" s="196">
        <v>1.02</v>
      </c>
      <c r="V10" s="196">
        <v>4.6100000000000003</v>
      </c>
      <c r="W10" s="196">
        <v>5.88</v>
      </c>
      <c r="X10" s="196">
        <v>30.85</v>
      </c>
      <c r="Y10" s="196">
        <v>0</v>
      </c>
      <c r="Z10" s="196">
        <v>58.48</v>
      </c>
      <c r="AA10" s="196">
        <v>19.989999999999998</v>
      </c>
      <c r="AB10" s="196">
        <v>0</v>
      </c>
      <c r="AC10" s="196">
        <v>1.46</v>
      </c>
      <c r="AD10" s="196">
        <v>8.9</v>
      </c>
      <c r="AE10" s="196">
        <v>0</v>
      </c>
      <c r="AF10" s="196">
        <v>0</v>
      </c>
      <c r="AG10" s="196">
        <v>51.09</v>
      </c>
      <c r="AH10" s="196">
        <v>0</v>
      </c>
      <c r="AI10" s="196">
        <v>14.46</v>
      </c>
      <c r="AJ10" s="196">
        <v>0</v>
      </c>
      <c r="AK10" s="196">
        <v>10.89</v>
      </c>
      <c r="AL10" s="196">
        <v>0</v>
      </c>
      <c r="AM10" s="196">
        <v>0</v>
      </c>
      <c r="AN10" s="196">
        <v>0</v>
      </c>
      <c r="AO10" s="196">
        <v>280.06</v>
      </c>
      <c r="AP10" s="196">
        <v>0</v>
      </c>
      <c r="AQ10" s="196">
        <v>0</v>
      </c>
      <c r="AR10" s="196">
        <v>3.06</v>
      </c>
      <c r="AS10" s="196">
        <v>16.760000000000002</v>
      </c>
      <c r="AT10" s="196">
        <v>28.24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6.12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7.44</v>
      </c>
      <c r="L11" s="196">
        <v>182.07</v>
      </c>
      <c r="M11" s="196">
        <v>1.1200000000000001</v>
      </c>
      <c r="N11" s="196">
        <v>0</v>
      </c>
      <c r="O11" s="196">
        <v>0</v>
      </c>
      <c r="P11" s="196">
        <v>1.44</v>
      </c>
      <c r="Q11" s="196">
        <v>0</v>
      </c>
      <c r="R11" s="196">
        <v>8.2100000000000009</v>
      </c>
      <c r="S11" s="196">
        <v>4.26</v>
      </c>
      <c r="T11" s="196">
        <v>0</v>
      </c>
      <c r="U11" s="196">
        <v>1.02</v>
      </c>
      <c r="V11" s="196">
        <v>4.6100000000000003</v>
      </c>
      <c r="W11" s="196">
        <v>5.88</v>
      </c>
      <c r="X11" s="196">
        <v>30.85</v>
      </c>
      <c r="Y11" s="196">
        <v>0</v>
      </c>
      <c r="Z11" s="196">
        <v>58.48</v>
      </c>
      <c r="AA11" s="196">
        <v>19.989999999999998</v>
      </c>
      <c r="AB11" s="196">
        <v>0</v>
      </c>
      <c r="AC11" s="196">
        <v>1.46</v>
      </c>
      <c r="AD11" s="196">
        <v>8.9</v>
      </c>
      <c r="AE11" s="196">
        <v>0</v>
      </c>
      <c r="AF11" s="196">
        <v>0</v>
      </c>
      <c r="AG11" s="196">
        <v>51.09</v>
      </c>
      <c r="AH11" s="196">
        <v>0</v>
      </c>
      <c r="AI11" s="196">
        <v>14.46</v>
      </c>
      <c r="AJ11" s="196">
        <v>0</v>
      </c>
      <c r="AK11" s="196">
        <v>10.89</v>
      </c>
      <c r="AL11" s="196">
        <v>0</v>
      </c>
      <c r="AM11" s="196">
        <v>0</v>
      </c>
      <c r="AN11" s="196">
        <v>0</v>
      </c>
      <c r="AO11" s="196">
        <v>280.06</v>
      </c>
      <c r="AP11" s="196">
        <v>0</v>
      </c>
      <c r="AQ11" s="196">
        <v>0</v>
      </c>
      <c r="AR11" s="196">
        <v>3.06</v>
      </c>
      <c r="AS11" s="196">
        <v>16.760000000000002</v>
      </c>
      <c r="AT11" s="196">
        <v>28.24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6.12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7.44</v>
      </c>
      <c r="L12" s="196">
        <v>182.07</v>
      </c>
      <c r="M12" s="196">
        <v>1.1200000000000001</v>
      </c>
      <c r="N12" s="196">
        <v>1.43</v>
      </c>
      <c r="O12" s="196">
        <v>0</v>
      </c>
      <c r="P12" s="196">
        <v>1.52</v>
      </c>
      <c r="Q12" s="196">
        <v>0</v>
      </c>
      <c r="R12" s="196">
        <v>8.2100000000000009</v>
      </c>
      <c r="S12" s="196">
        <v>4.26</v>
      </c>
      <c r="T12" s="196">
        <v>0</v>
      </c>
      <c r="U12" s="196">
        <v>1.02</v>
      </c>
      <c r="V12" s="196">
        <v>4.6100000000000003</v>
      </c>
      <c r="W12" s="196">
        <v>5.88</v>
      </c>
      <c r="X12" s="196">
        <v>30.85</v>
      </c>
      <c r="Y12" s="196">
        <v>0</v>
      </c>
      <c r="Z12" s="196">
        <v>58.48</v>
      </c>
      <c r="AA12" s="196">
        <v>19.989999999999998</v>
      </c>
      <c r="AB12" s="196">
        <v>0</v>
      </c>
      <c r="AC12" s="196">
        <v>1.46</v>
      </c>
      <c r="AD12" s="196">
        <v>8.9</v>
      </c>
      <c r="AE12" s="196">
        <v>0</v>
      </c>
      <c r="AF12" s="196">
        <v>0</v>
      </c>
      <c r="AG12" s="196">
        <v>51.09</v>
      </c>
      <c r="AH12" s="196">
        <v>0</v>
      </c>
      <c r="AI12" s="196">
        <v>14.46</v>
      </c>
      <c r="AJ12" s="196">
        <v>0</v>
      </c>
      <c r="AK12" s="196">
        <v>10.89</v>
      </c>
      <c r="AL12" s="196">
        <v>0</v>
      </c>
      <c r="AM12" s="196">
        <v>0</v>
      </c>
      <c r="AN12" s="196">
        <v>0</v>
      </c>
      <c r="AO12" s="196">
        <v>280.06</v>
      </c>
      <c r="AP12" s="196">
        <v>0</v>
      </c>
      <c r="AQ12" s="196">
        <v>0</v>
      </c>
      <c r="AR12" s="196">
        <v>3.06</v>
      </c>
      <c r="AS12" s="196">
        <v>16.760000000000002</v>
      </c>
      <c r="AT12" s="196">
        <v>28.24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6.12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7.44</v>
      </c>
      <c r="L13" s="196">
        <v>182.07</v>
      </c>
      <c r="M13" s="196">
        <v>1.1200000000000001</v>
      </c>
      <c r="N13" s="196">
        <v>1.43</v>
      </c>
      <c r="O13" s="196">
        <v>0</v>
      </c>
      <c r="P13" s="196">
        <v>1.52</v>
      </c>
      <c r="Q13" s="196">
        <v>0</v>
      </c>
      <c r="R13" s="196">
        <v>8.2100000000000009</v>
      </c>
      <c r="S13" s="196">
        <v>4.26</v>
      </c>
      <c r="T13" s="196">
        <v>0</v>
      </c>
      <c r="U13" s="196">
        <v>1.02</v>
      </c>
      <c r="V13" s="196">
        <v>4.6100000000000003</v>
      </c>
      <c r="W13" s="196">
        <v>5.88</v>
      </c>
      <c r="X13" s="196">
        <v>30.85</v>
      </c>
      <c r="Y13" s="196">
        <v>0</v>
      </c>
      <c r="Z13" s="196">
        <v>58.48</v>
      </c>
      <c r="AA13" s="196">
        <v>19.989999999999998</v>
      </c>
      <c r="AB13" s="196">
        <v>0</v>
      </c>
      <c r="AC13" s="196">
        <v>1.46</v>
      </c>
      <c r="AD13" s="196">
        <v>8.9</v>
      </c>
      <c r="AE13" s="196">
        <v>0</v>
      </c>
      <c r="AF13" s="196">
        <v>0</v>
      </c>
      <c r="AG13" s="196">
        <v>51.09</v>
      </c>
      <c r="AH13" s="196">
        <v>0</v>
      </c>
      <c r="AI13" s="196">
        <v>14.46</v>
      </c>
      <c r="AJ13" s="196">
        <v>0</v>
      </c>
      <c r="AK13" s="196">
        <v>10.89</v>
      </c>
      <c r="AL13" s="196">
        <v>0</v>
      </c>
      <c r="AM13" s="196">
        <v>0</v>
      </c>
      <c r="AN13" s="196">
        <v>0</v>
      </c>
      <c r="AO13" s="196">
        <v>280.06</v>
      </c>
      <c r="AP13" s="196">
        <v>0</v>
      </c>
      <c r="AQ13" s="196">
        <v>0</v>
      </c>
      <c r="AR13" s="196">
        <v>3.06</v>
      </c>
      <c r="AS13" s="196">
        <v>16.760000000000002</v>
      </c>
      <c r="AT13" s="196">
        <v>28.24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6.12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7.44</v>
      </c>
      <c r="L14" s="196">
        <v>182.07</v>
      </c>
      <c r="M14" s="196">
        <v>1.1200000000000001</v>
      </c>
      <c r="N14" s="196">
        <v>1.43</v>
      </c>
      <c r="O14" s="196">
        <v>0</v>
      </c>
      <c r="P14" s="196">
        <v>1.52</v>
      </c>
      <c r="Q14" s="196">
        <v>0</v>
      </c>
      <c r="R14" s="196">
        <v>8.2100000000000009</v>
      </c>
      <c r="S14" s="196">
        <v>4.26</v>
      </c>
      <c r="T14" s="196">
        <v>0</v>
      </c>
      <c r="U14" s="196">
        <v>1.02</v>
      </c>
      <c r="V14" s="196">
        <v>4.6100000000000003</v>
      </c>
      <c r="W14" s="196">
        <v>5.88</v>
      </c>
      <c r="X14" s="196">
        <v>30.85</v>
      </c>
      <c r="Y14" s="196">
        <v>0</v>
      </c>
      <c r="Z14" s="196">
        <v>58.48</v>
      </c>
      <c r="AA14" s="196">
        <v>19.989999999999998</v>
      </c>
      <c r="AB14" s="196">
        <v>0</v>
      </c>
      <c r="AC14" s="196">
        <v>1.46</v>
      </c>
      <c r="AD14" s="196">
        <v>8.9</v>
      </c>
      <c r="AE14" s="196">
        <v>0</v>
      </c>
      <c r="AF14" s="196">
        <v>0</v>
      </c>
      <c r="AG14" s="196">
        <v>51.09</v>
      </c>
      <c r="AH14" s="196">
        <v>0</v>
      </c>
      <c r="AI14" s="196">
        <v>14.46</v>
      </c>
      <c r="AJ14" s="196">
        <v>0</v>
      </c>
      <c r="AK14" s="196">
        <v>10.89</v>
      </c>
      <c r="AL14" s="196">
        <v>0</v>
      </c>
      <c r="AM14" s="196">
        <v>0</v>
      </c>
      <c r="AN14" s="196">
        <v>0</v>
      </c>
      <c r="AO14" s="196">
        <v>280.06</v>
      </c>
      <c r="AP14" s="196">
        <v>0</v>
      </c>
      <c r="AQ14" s="196">
        <v>0</v>
      </c>
      <c r="AR14" s="196">
        <v>3.06</v>
      </c>
      <c r="AS14" s="196">
        <v>16.760000000000002</v>
      </c>
      <c r="AT14" s="196">
        <v>28.24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6.12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7.44</v>
      </c>
      <c r="L15" s="196">
        <v>182.07</v>
      </c>
      <c r="M15" s="196">
        <v>1.1200000000000001</v>
      </c>
      <c r="N15" s="196">
        <v>1.43</v>
      </c>
      <c r="O15" s="196">
        <v>0</v>
      </c>
      <c r="P15" s="196">
        <v>1.52</v>
      </c>
      <c r="Q15" s="196">
        <v>0</v>
      </c>
      <c r="R15" s="196">
        <v>8.2100000000000009</v>
      </c>
      <c r="S15" s="196">
        <v>4.26</v>
      </c>
      <c r="T15" s="196">
        <v>0</v>
      </c>
      <c r="U15" s="196">
        <v>1.02</v>
      </c>
      <c r="V15" s="196">
        <v>4.6100000000000003</v>
      </c>
      <c r="W15" s="196">
        <v>5.88</v>
      </c>
      <c r="X15" s="196">
        <v>30.85</v>
      </c>
      <c r="Y15" s="196">
        <v>0</v>
      </c>
      <c r="Z15" s="196">
        <v>58.48</v>
      </c>
      <c r="AA15" s="196">
        <v>19.989999999999998</v>
      </c>
      <c r="AB15" s="196">
        <v>0</v>
      </c>
      <c r="AC15" s="196">
        <v>1.46</v>
      </c>
      <c r="AD15" s="196">
        <v>8.9</v>
      </c>
      <c r="AE15" s="196">
        <v>0</v>
      </c>
      <c r="AF15" s="196">
        <v>0</v>
      </c>
      <c r="AG15" s="196">
        <v>51.09</v>
      </c>
      <c r="AH15" s="196">
        <v>0</v>
      </c>
      <c r="AI15" s="196">
        <v>14.46</v>
      </c>
      <c r="AJ15" s="196">
        <v>0</v>
      </c>
      <c r="AK15" s="196">
        <v>10.89</v>
      </c>
      <c r="AL15" s="196">
        <v>0</v>
      </c>
      <c r="AM15" s="196">
        <v>0</v>
      </c>
      <c r="AN15" s="196">
        <v>0</v>
      </c>
      <c r="AO15" s="196">
        <v>280.06</v>
      </c>
      <c r="AP15" s="196">
        <v>0</v>
      </c>
      <c r="AQ15" s="196">
        <v>0</v>
      </c>
      <c r="AR15" s="196">
        <v>3.06</v>
      </c>
      <c r="AS15" s="196">
        <v>16.690000000000001</v>
      </c>
      <c r="AT15" s="196">
        <v>28.24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6.12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7.44</v>
      </c>
      <c r="L16" s="196">
        <v>182.07</v>
      </c>
      <c r="M16" s="196">
        <v>1.1200000000000001</v>
      </c>
      <c r="N16" s="196">
        <v>1.43</v>
      </c>
      <c r="O16" s="196">
        <v>0</v>
      </c>
      <c r="P16" s="196">
        <v>1.52</v>
      </c>
      <c r="Q16" s="196">
        <v>0</v>
      </c>
      <c r="R16" s="196">
        <v>8.2100000000000009</v>
      </c>
      <c r="S16" s="196">
        <v>4.26</v>
      </c>
      <c r="T16" s="196">
        <v>0</v>
      </c>
      <c r="U16" s="196">
        <v>1.02</v>
      </c>
      <c r="V16" s="196">
        <v>4.6100000000000003</v>
      </c>
      <c r="W16" s="196">
        <v>5.88</v>
      </c>
      <c r="X16" s="196">
        <v>30.85</v>
      </c>
      <c r="Y16" s="196">
        <v>0</v>
      </c>
      <c r="Z16" s="196">
        <v>58.48</v>
      </c>
      <c r="AA16" s="196">
        <v>19.989999999999998</v>
      </c>
      <c r="AB16" s="196">
        <v>0</v>
      </c>
      <c r="AC16" s="196">
        <v>1.46</v>
      </c>
      <c r="AD16" s="196">
        <v>8.9</v>
      </c>
      <c r="AE16" s="196">
        <v>0</v>
      </c>
      <c r="AF16" s="196">
        <v>0</v>
      </c>
      <c r="AG16" s="196">
        <v>51.09</v>
      </c>
      <c r="AH16" s="196">
        <v>0</v>
      </c>
      <c r="AI16" s="196">
        <v>14.46</v>
      </c>
      <c r="AJ16" s="196">
        <v>0</v>
      </c>
      <c r="AK16" s="196">
        <v>10.89</v>
      </c>
      <c r="AL16" s="196">
        <v>0</v>
      </c>
      <c r="AM16" s="196">
        <v>0</v>
      </c>
      <c r="AN16" s="196">
        <v>0</v>
      </c>
      <c r="AO16" s="196">
        <v>280.06</v>
      </c>
      <c r="AP16" s="196">
        <v>0</v>
      </c>
      <c r="AQ16" s="196">
        <v>0</v>
      </c>
      <c r="AR16" s="196">
        <v>3.06</v>
      </c>
      <c r="AS16" s="196">
        <v>16.690000000000001</v>
      </c>
      <c r="AT16" s="196">
        <v>28.24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6.12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7.44</v>
      </c>
      <c r="L17" s="196">
        <v>182.07</v>
      </c>
      <c r="M17" s="196">
        <v>1.1200000000000001</v>
      </c>
      <c r="N17" s="196">
        <v>1.43</v>
      </c>
      <c r="O17" s="196">
        <v>0</v>
      </c>
      <c r="P17" s="196">
        <v>1.52</v>
      </c>
      <c r="Q17" s="196">
        <v>0</v>
      </c>
      <c r="R17" s="196">
        <v>8.2100000000000009</v>
      </c>
      <c r="S17" s="196">
        <v>4.26</v>
      </c>
      <c r="T17" s="196">
        <v>0</v>
      </c>
      <c r="U17" s="196">
        <v>1.02</v>
      </c>
      <c r="V17" s="196">
        <v>4.6100000000000003</v>
      </c>
      <c r="W17" s="196">
        <v>5.88</v>
      </c>
      <c r="X17" s="196">
        <v>30.85</v>
      </c>
      <c r="Y17" s="196">
        <v>0</v>
      </c>
      <c r="Z17" s="196">
        <v>58.48</v>
      </c>
      <c r="AA17" s="196">
        <v>19.989999999999998</v>
      </c>
      <c r="AB17" s="196">
        <v>0</v>
      </c>
      <c r="AC17" s="196">
        <v>1.46</v>
      </c>
      <c r="AD17" s="196">
        <v>8.9</v>
      </c>
      <c r="AE17" s="196">
        <v>0</v>
      </c>
      <c r="AF17" s="196">
        <v>0</v>
      </c>
      <c r="AG17" s="196">
        <v>51.09</v>
      </c>
      <c r="AH17" s="196">
        <v>0</v>
      </c>
      <c r="AI17" s="196">
        <v>14.46</v>
      </c>
      <c r="AJ17" s="196">
        <v>0</v>
      </c>
      <c r="AK17" s="196">
        <v>10.89</v>
      </c>
      <c r="AL17" s="196">
        <v>0</v>
      </c>
      <c r="AM17" s="196">
        <v>0</v>
      </c>
      <c r="AN17" s="196">
        <v>0</v>
      </c>
      <c r="AO17" s="196">
        <v>280.06</v>
      </c>
      <c r="AP17" s="196">
        <v>0</v>
      </c>
      <c r="AQ17" s="196">
        <v>0</v>
      </c>
      <c r="AR17" s="196">
        <v>3.06</v>
      </c>
      <c r="AS17" s="196">
        <v>16.690000000000001</v>
      </c>
      <c r="AT17" s="196">
        <v>28.24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6.12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7.44</v>
      </c>
      <c r="L18" s="196">
        <v>182.07</v>
      </c>
      <c r="M18" s="196">
        <v>1.1200000000000001</v>
      </c>
      <c r="N18" s="196">
        <v>1.43</v>
      </c>
      <c r="O18" s="196">
        <v>0</v>
      </c>
      <c r="P18" s="196">
        <v>1.52</v>
      </c>
      <c r="Q18" s="196">
        <v>0</v>
      </c>
      <c r="R18" s="196">
        <v>8.2100000000000009</v>
      </c>
      <c r="S18" s="196">
        <v>4.26</v>
      </c>
      <c r="T18" s="196">
        <v>0</v>
      </c>
      <c r="U18" s="196">
        <v>1.02</v>
      </c>
      <c r="V18" s="196">
        <v>4.6100000000000003</v>
      </c>
      <c r="W18" s="196">
        <v>5.88</v>
      </c>
      <c r="X18" s="196">
        <v>30.85</v>
      </c>
      <c r="Y18" s="196">
        <v>0</v>
      </c>
      <c r="Z18" s="196">
        <v>58.48</v>
      </c>
      <c r="AA18" s="196">
        <v>19.989999999999998</v>
      </c>
      <c r="AB18" s="196">
        <v>0</v>
      </c>
      <c r="AC18" s="196">
        <v>1.46</v>
      </c>
      <c r="AD18" s="196">
        <v>8.9</v>
      </c>
      <c r="AE18" s="196">
        <v>0</v>
      </c>
      <c r="AF18" s="196">
        <v>0</v>
      </c>
      <c r="AG18" s="196">
        <v>51.09</v>
      </c>
      <c r="AH18" s="196">
        <v>0</v>
      </c>
      <c r="AI18" s="196">
        <v>14.46</v>
      </c>
      <c r="AJ18" s="196">
        <v>0</v>
      </c>
      <c r="AK18" s="196">
        <v>10.89</v>
      </c>
      <c r="AL18" s="196">
        <v>0</v>
      </c>
      <c r="AM18" s="196">
        <v>0</v>
      </c>
      <c r="AN18" s="196">
        <v>0</v>
      </c>
      <c r="AO18" s="196">
        <v>280.06</v>
      </c>
      <c r="AP18" s="196">
        <v>0</v>
      </c>
      <c r="AQ18" s="196">
        <v>0</v>
      </c>
      <c r="AR18" s="196">
        <v>3.06</v>
      </c>
      <c r="AS18" s="196">
        <v>16.690000000000001</v>
      </c>
      <c r="AT18" s="196">
        <v>28.24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6.12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7.44</v>
      </c>
      <c r="L19" s="196">
        <v>182.07</v>
      </c>
      <c r="M19" s="196">
        <v>1.1200000000000001</v>
      </c>
      <c r="N19" s="196">
        <v>1.43</v>
      </c>
      <c r="O19" s="196">
        <v>0</v>
      </c>
      <c r="P19" s="196">
        <v>1.52</v>
      </c>
      <c r="Q19" s="196">
        <v>0</v>
      </c>
      <c r="R19" s="196">
        <v>8.2100000000000009</v>
      </c>
      <c r="S19" s="196">
        <v>4.26</v>
      </c>
      <c r="T19" s="196">
        <v>0</v>
      </c>
      <c r="U19" s="196">
        <v>1.02</v>
      </c>
      <c r="V19" s="196">
        <v>4.6100000000000003</v>
      </c>
      <c r="W19" s="196">
        <v>5.88</v>
      </c>
      <c r="X19" s="196">
        <v>30.85</v>
      </c>
      <c r="Y19" s="196">
        <v>0</v>
      </c>
      <c r="Z19" s="196">
        <v>58.48</v>
      </c>
      <c r="AA19" s="196">
        <v>19.989999999999998</v>
      </c>
      <c r="AB19" s="196">
        <v>0</v>
      </c>
      <c r="AC19" s="196">
        <v>1.46</v>
      </c>
      <c r="AD19" s="196">
        <v>8.9</v>
      </c>
      <c r="AE19" s="196">
        <v>0</v>
      </c>
      <c r="AF19" s="196">
        <v>0</v>
      </c>
      <c r="AG19" s="196">
        <v>51.09</v>
      </c>
      <c r="AH19" s="196">
        <v>0</v>
      </c>
      <c r="AI19" s="196">
        <v>14.46</v>
      </c>
      <c r="AJ19" s="196">
        <v>0</v>
      </c>
      <c r="AK19" s="196">
        <v>10.89</v>
      </c>
      <c r="AL19" s="196">
        <v>0</v>
      </c>
      <c r="AM19" s="196">
        <v>0</v>
      </c>
      <c r="AN19" s="196">
        <v>0</v>
      </c>
      <c r="AO19" s="196">
        <v>280.06</v>
      </c>
      <c r="AP19" s="196">
        <v>0</v>
      </c>
      <c r="AQ19" s="196">
        <v>0</v>
      </c>
      <c r="AR19" s="196">
        <v>3.06</v>
      </c>
      <c r="AS19" s="196">
        <v>16.690000000000001</v>
      </c>
      <c r="AT19" s="196">
        <v>28.24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6.12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7.44</v>
      </c>
      <c r="L20" s="196">
        <v>182.07</v>
      </c>
      <c r="M20" s="196">
        <v>1.1200000000000001</v>
      </c>
      <c r="N20" s="196">
        <v>1.43</v>
      </c>
      <c r="O20" s="196">
        <v>0</v>
      </c>
      <c r="P20" s="196">
        <v>1.52</v>
      </c>
      <c r="Q20" s="196">
        <v>0</v>
      </c>
      <c r="R20" s="196">
        <v>8.2100000000000009</v>
      </c>
      <c r="S20" s="196">
        <v>4.26</v>
      </c>
      <c r="T20" s="196">
        <v>0</v>
      </c>
      <c r="U20" s="196">
        <v>1.02</v>
      </c>
      <c r="V20" s="196">
        <v>4.6100000000000003</v>
      </c>
      <c r="W20" s="196">
        <v>5.88</v>
      </c>
      <c r="X20" s="196">
        <v>30.85</v>
      </c>
      <c r="Y20" s="196">
        <v>0</v>
      </c>
      <c r="Z20" s="196">
        <v>58.48</v>
      </c>
      <c r="AA20" s="196">
        <v>19.989999999999998</v>
      </c>
      <c r="AB20" s="196">
        <v>0</v>
      </c>
      <c r="AC20" s="196">
        <v>1.46</v>
      </c>
      <c r="AD20" s="196">
        <v>8.9</v>
      </c>
      <c r="AE20" s="196">
        <v>0</v>
      </c>
      <c r="AF20" s="196">
        <v>0</v>
      </c>
      <c r="AG20" s="196">
        <v>51.09</v>
      </c>
      <c r="AH20" s="196">
        <v>0</v>
      </c>
      <c r="AI20" s="196">
        <v>14.46</v>
      </c>
      <c r="AJ20" s="196">
        <v>0</v>
      </c>
      <c r="AK20" s="196">
        <v>10.89</v>
      </c>
      <c r="AL20" s="196">
        <v>0</v>
      </c>
      <c r="AM20" s="196">
        <v>0</v>
      </c>
      <c r="AN20" s="196">
        <v>0</v>
      </c>
      <c r="AO20" s="196">
        <v>280.06</v>
      </c>
      <c r="AP20" s="196">
        <v>0</v>
      </c>
      <c r="AQ20" s="196">
        <v>0</v>
      </c>
      <c r="AR20" s="196">
        <v>3.06</v>
      </c>
      <c r="AS20" s="196">
        <v>16.690000000000001</v>
      </c>
      <c r="AT20" s="196">
        <v>28.24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6.12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7.44</v>
      </c>
      <c r="L21" s="196">
        <v>182.07</v>
      </c>
      <c r="M21" s="196">
        <v>1.1200000000000001</v>
      </c>
      <c r="N21" s="196">
        <v>1.44</v>
      </c>
      <c r="O21" s="196">
        <v>0</v>
      </c>
      <c r="P21" s="196">
        <v>1.53</v>
      </c>
      <c r="Q21" s="196">
        <v>0</v>
      </c>
      <c r="R21" s="196">
        <v>8.2100000000000009</v>
      </c>
      <c r="S21" s="196">
        <v>4.26</v>
      </c>
      <c r="T21" s="196">
        <v>0</v>
      </c>
      <c r="U21" s="196">
        <v>1.02</v>
      </c>
      <c r="V21" s="196">
        <v>4.6100000000000003</v>
      </c>
      <c r="W21" s="196">
        <v>5.88</v>
      </c>
      <c r="X21" s="196">
        <v>30.85</v>
      </c>
      <c r="Y21" s="196">
        <v>0</v>
      </c>
      <c r="Z21" s="196">
        <v>58.48</v>
      </c>
      <c r="AA21" s="196">
        <v>19.989999999999998</v>
      </c>
      <c r="AB21" s="196">
        <v>0</v>
      </c>
      <c r="AC21" s="196">
        <v>1.46</v>
      </c>
      <c r="AD21" s="196">
        <v>8.9</v>
      </c>
      <c r="AE21" s="196">
        <v>0</v>
      </c>
      <c r="AF21" s="196">
        <v>0</v>
      </c>
      <c r="AG21" s="196">
        <v>51.09</v>
      </c>
      <c r="AH21" s="196">
        <v>0</v>
      </c>
      <c r="AI21" s="196">
        <v>14.46</v>
      </c>
      <c r="AJ21" s="196">
        <v>0</v>
      </c>
      <c r="AK21" s="196">
        <v>10.89</v>
      </c>
      <c r="AL21" s="196">
        <v>0</v>
      </c>
      <c r="AM21" s="196">
        <v>0</v>
      </c>
      <c r="AN21" s="196">
        <v>0</v>
      </c>
      <c r="AO21" s="196">
        <v>280.06</v>
      </c>
      <c r="AP21" s="196">
        <v>0</v>
      </c>
      <c r="AQ21" s="196">
        <v>0</v>
      </c>
      <c r="AR21" s="196">
        <v>3.06</v>
      </c>
      <c r="AS21" s="196">
        <v>16.690000000000001</v>
      </c>
      <c r="AT21" s="196">
        <v>28.24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6.12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7.44</v>
      </c>
      <c r="L22" s="196">
        <v>182.07</v>
      </c>
      <c r="M22" s="196">
        <v>1.1200000000000001</v>
      </c>
      <c r="N22" s="196">
        <v>1.44</v>
      </c>
      <c r="O22" s="196">
        <v>0</v>
      </c>
      <c r="P22" s="196">
        <v>1.53</v>
      </c>
      <c r="Q22" s="196">
        <v>0</v>
      </c>
      <c r="R22" s="196">
        <v>8.2100000000000009</v>
      </c>
      <c r="S22" s="196">
        <v>4.26</v>
      </c>
      <c r="T22" s="196">
        <v>0</v>
      </c>
      <c r="U22" s="196">
        <v>1.02</v>
      </c>
      <c r="V22" s="196">
        <v>4.6100000000000003</v>
      </c>
      <c r="W22" s="196">
        <v>5.88</v>
      </c>
      <c r="X22" s="196">
        <v>30.85</v>
      </c>
      <c r="Y22" s="196">
        <v>0</v>
      </c>
      <c r="Z22" s="196">
        <v>58.48</v>
      </c>
      <c r="AA22" s="196">
        <v>19.989999999999998</v>
      </c>
      <c r="AB22" s="196">
        <v>0</v>
      </c>
      <c r="AC22" s="196">
        <v>1.46</v>
      </c>
      <c r="AD22" s="196">
        <v>8.9</v>
      </c>
      <c r="AE22" s="196">
        <v>0</v>
      </c>
      <c r="AF22" s="196">
        <v>0</v>
      </c>
      <c r="AG22" s="196">
        <v>51.09</v>
      </c>
      <c r="AH22" s="196">
        <v>0</v>
      </c>
      <c r="AI22" s="196">
        <v>14.46</v>
      </c>
      <c r="AJ22" s="196">
        <v>0</v>
      </c>
      <c r="AK22" s="196">
        <v>10.89</v>
      </c>
      <c r="AL22" s="196">
        <v>0</v>
      </c>
      <c r="AM22" s="196">
        <v>0</v>
      </c>
      <c r="AN22" s="196">
        <v>0</v>
      </c>
      <c r="AO22" s="196">
        <v>280.06</v>
      </c>
      <c r="AP22" s="196">
        <v>0</v>
      </c>
      <c r="AQ22" s="196">
        <v>0</v>
      </c>
      <c r="AR22" s="196">
        <v>3.06</v>
      </c>
      <c r="AS22" s="196">
        <v>16.690000000000001</v>
      </c>
      <c r="AT22" s="196">
        <v>28.24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6.12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7.44</v>
      </c>
      <c r="L23" s="196">
        <v>182.07</v>
      </c>
      <c r="M23" s="196">
        <v>1.1200000000000001</v>
      </c>
      <c r="N23" s="196">
        <v>1.44</v>
      </c>
      <c r="O23" s="196">
        <v>0</v>
      </c>
      <c r="P23" s="196">
        <v>1.53</v>
      </c>
      <c r="Q23" s="196">
        <v>0</v>
      </c>
      <c r="R23" s="196">
        <v>8.2100000000000009</v>
      </c>
      <c r="S23" s="196">
        <v>4.26</v>
      </c>
      <c r="T23" s="196">
        <v>0</v>
      </c>
      <c r="U23" s="196">
        <v>1.02</v>
      </c>
      <c r="V23" s="196">
        <v>4.6100000000000003</v>
      </c>
      <c r="W23" s="196">
        <v>6.85</v>
      </c>
      <c r="X23" s="196">
        <v>35.26</v>
      </c>
      <c r="Y23" s="196">
        <v>0</v>
      </c>
      <c r="Z23" s="196">
        <v>59.81</v>
      </c>
      <c r="AA23" s="196">
        <v>19.989999999999998</v>
      </c>
      <c r="AB23" s="196">
        <v>0</v>
      </c>
      <c r="AC23" s="196">
        <v>1.46</v>
      </c>
      <c r="AD23" s="196">
        <v>8.9</v>
      </c>
      <c r="AE23" s="196">
        <v>0</v>
      </c>
      <c r="AF23" s="196">
        <v>0</v>
      </c>
      <c r="AG23" s="196">
        <v>51.09</v>
      </c>
      <c r="AH23" s="196">
        <v>0</v>
      </c>
      <c r="AI23" s="196">
        <v>14.46</v>
      </c>
      <c r="AJ23" s="196">
        <v>0</v>
      </c>
      <c r="AK23" s="196">
        <v>10.89</v>
      </c>
      <c r="AL23" s="196">
        <v>0</v>
      </c>
      <c r="AM23" s="196">
        <v>0</v>
      </c>
      <c r="AN23" s="196">
        <v>0</v>
      </c>
      <c r="AO23" s="196">
        <v>280.06</v>
      </c>
      <c r="AP23" s="196">
        <v>0</v>
      </c>
      <c r="AQ23" s="196">
        <v>0</v>
      </c>
      <c r="AR23" s="196">
        <v>3.06</v>
      </c>
      <c r="AS23" s="196">
        <v>16.690000000000001</v>
      </c>
      <c r="AT23" s="196">
        <v>28.24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6.12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7.44</v>
      </c>
      <c r="L24" s="196">
        <v>182.07</v>
      </c>
      <c r="M24" s="196">
        <v>1.1200000000000001</v>
      </c>
      <c r="N24" s="196">
        <v>1.44</v>
      </c>
      <c r="O24" s="196">
        <v>0</v>
      </c>
      <c r="P24" s="196">
        <v>1.53</v>
      </c>
      <c r="Q24" s="196">
        <v>0</v>
      </c>
      <c r="R24" s="196">
        <v>8.2100000000000009</v>
      </c>
      <c r="S24" s="196">
        <v>4.26</v>
      </c>
      <c r="T24" s="196">
        <v>0</v>
      </c>
      <c r="U24" s="196">
        <v>1.02</v>
      </c>
      <c r="V24" s="196">
        <v>4.6100000000000003</v>
      </c>
      <c r="W24" s="196">
        <v>5.88</v>
      </c>
      <c r="X24" s="196">
        <v>30.85</v>
      </c>
      <c r="Y24" s="196">
        <v>0</v>
      </c>
      <c r="Z24" s="196">
        <v>58.48</v>
      </c>
      <c r="AA24" s="196">
        <v>19.989999999999998</v>
      </c>
      <c r="AB24" s="196">
        <v>0</v>
      </c>
      <c r="AC24" s="196">
        <v>1.46</v>
      </c>
      <c r="AD24" s="196">
        <v>8.9</v>
      </c>
      <c r="AE24" s="196">
        <v>0</v>
      </c>
      <c r="AF24" s="196">
        <v>0</v>
      </c>
      <c r="AG24" s="196">
        <v>51.09</v>
      </c>
      <c r="AH24" s="196">
        <v>0</v>
      </c>
      <c r="AI24" s="196">
        <v>14.46</v>
      </c>
      <c r="AJ24" s="196">
        <v>0</v>
      </c>
      <c r="AK24" s="196">
        <v>10.89</v>
      </c>
      <c r="AL24" s="196">
        <v>0</v>
      </c>
      <c r="AM24" s="196">
        <v>0</v>
      </c>
      <c r="AN24" s="196">
        <v>0</v>
      </c>
      <c r="AO24" s="196">
        <v>280.06</v>
      </c>
      <c r="AP24" s="196">
        <v>0</v>
      </c>
      <c r="AQ24" s="196">
        <v>0</v>
      </c>
      <c r="AR24" s="196">
        <v>3.06</v>
      </c>
      <c r="AS24" s="196">
        <v>16.690000000000001</v>
      </c>
      <c r="AT24" s="196">
        <v>28.24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6.12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7.44</v>
      </c>
      <c r="L25" s="196">
        <v>182.06</v>
      </c>
      <c r="M25" s="196">
        <v>1.1200000000000001</v>
      </c>
      <c r="N25" s="196">
        <v>1.44</v>
      </c>
      <c r="O25" s="196">
        <v>0</v>
      </c>
      <c r="P25" s="196">
        <v>1.53</v>
      </c>
      <c r="Q25" s="196">
        <v>0</v>
      </c>
      <c r="R25" s="196">
        <v>8.2100000000000009</v>
      </c>
      <c r="S25" s="196">
        <v>4.26</v>
      </c>
      <c r="T25" s="196">
        <v>0</v>
      </c>
      <c r="U25" s="196">
        <v>1.02</v>
      </c>
      <c r="V25" s="196">
        <v>4.99</v>
      </c>
      <c r="W25" s="196">
        <v>5.88</v>
      </c>
      <c r="X25" s="196">
        <v>30.85</v>
      </c>
      <c r="Y25" s="196">
        <v>0</v>
      </c>
      <c r="Z25" s="196">
        <v>58.48</v>
      </c>
      <c r="AA25" s="196">
        <v>19.989999999999998</v>
      </c>
      <c r="AB25" s="196">
        <v>0</v>
      </c>
      <c r="AC25" s="196">
        <v>1.46</v>
      </c>
      <c r="AD25" s="196">
        <v>8.9</v>
      </c>
      <c r="AE25" s="196">
        <v>0</v>
      </c>
      <c r="AF25" s="196">
        <v>0</v>
      </c>
      <c r="AG25" s="196">
        <v>51.09</v>
      </c>
      <c r="AH25" s="196">
        <v>0</v>
      </c>
      <c r="AI25" s="196">
        <v>14.46</v>
      </c>
      <c r="AJ25" s="196">
        <v>0</v>
      </c>
      <c r="AK25" s="196">
        <v>10.89</v>
      </c>
      <c r="AL25" s="196">
        <v>0</v>
      </c>
      <c r="AM25" s="196">
        <v>0</v>
      </c>
      <c r="AN25" s="196">
        <v>0</v>
      </c>
      <c r="AO25" s="196">
        <v>280.06</v>
      </c>
      <c r="AP25" s="196">
        <v>0</v>
      </c>
      <c r="AQ25" s="196">
        <v>0</v>
      </c>
      <c r="AR25" s="196">
        <v>3.06</v>
      </c>
      <c r="AS25" s="196">
        <v>16.690000000000001</v>
      </c>
      <c r="AT25" s="196">
        <v>28.24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6.12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7.44</v>
      </c>
      <c r="L26" s="196">
        <v>182.06</v>
      </c>
      <c r="M26" s="196">
        <v>1.1200000000000001</v>
      </c>
      <c r="N26" s="196">
        <v>1.44</v>
      </c>
      <c r="O26" s="196">
        <v>0</v>
      </c>
      <c r="P26" s="196">
        <v>1.53</v>
      </c>
      <c r="Q26" s="196">
        <v>0</v>
      </c>
      <c r="R26" s="196">
        <v>8.2100000000000009</v>
      </c>
      <c r="S26" s="196">
        <v>4.26</v>
      </c>
      <c r="T26" s="196">
        <v>0</v>
      </c>
      <c r="U26" s="196">
        <v>1.02</v>
      </c>
      <c r="V26" s="196">
        <v>4.6100000000000003</v>
      </c>
      <c r="W26" s="196">
        <v>5.88</v>
      </c>
      <c r="X26" s="196">
        <v>30.85</v>
      </c>
      <c r="Y26" s="196">
        <v>0</v>
      </c>
      <c r="Z26" s="196">
        <v>58.48</v>
      </c>
      <c r="AA26" s="196">
        <v>19.989999999999998</v>
      </c>
      <c r="AB26" s="196">
        <v>0</v>
      </c>
      <c r="AC26" s="196">
        <v>1.46</v>
      </c>
      <c r="AD26" s="196">
        <v>8.9</v>
      </c>
      <c r="AE26" s="196">
        <v>0</v>
      </c>
      <c r="AF26" s="196">
        <v>0</v>
      </c>
      <c r="AG26" s="196">
        <v>51.09</v>
      </c>
      <c r="AH26" s="196">
        <v>0</v>
      </c>
      <c r="AI26" s="196">
        <v>14.46</v>
      </c>
      <c r="AJ26" s="196">
        <v>0</v>
      </c>
      <c r="AK26" s="196">
        <v>10.89</v>
      </c>
      <c r="AL26" s="196">
        <v>0</v>
      </c>
      <c r="AM26" s="196">
        <v>0</v>
      </c>
      <c r="AN26" s="196">
        <v>0</v>
      </c>
      <c r="AO26" s="196">
        <v>280.06</v>
      </c>
      <c r="AP26" s="196">
        <v>0</v>
      </c>
      <c r="AQ26" s="196">
        <v>0</v>
      </c>
      <c r="AR26" s="196">
        <v>3.06</v>
      </c>
      <c r="AS26" s="196">
        <v>16.690000000000001</v>
      </c>
      <c r="AT26" s="196">
        <v>28.24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5.8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7.44</v>
      </c>
      <c r="L27" s="196">
        <v>182.06</v>
      </c>
      <c r="M27" s="196">
        <v>1.1200000000000001</v>
      </c>
      <c r="N27" s="196">
        <v>1.44</v>
      </c>
      <c r="O27" s="196">
        <v>0</v>
      </c>
      <c r="P27" s="196">
        <v>1.53</v>
      </c>
      <c r="Q27" s="196">
        <v>0</v>
      </c>
      <c r="R27" s="196">
        <v>1.71</v>
      </c>
      <c r="S27" s="196">
        <v>4.26</v>
      </c>
      <c r="T27" s="196">
        <v>0</v>
      </c>
      <c r="U27" s="196">
        <v>1.02</v>
      </c>
      <c r="V27" s="196">
        <v>0.22</v>
      </c>
      <c r="W27" s="196">
        <v>0.42</v>
      </c>
      <c r="X27" s="196">
        <v>1.79</v>
      </c>
      <c r="Y27" s="196">
        <v>0</v>
      </c>
      <c r="Z27" s="196">
        <v>12.55</v>
      </c>
      <c r="AA27" s="196">
        <v>19.989999999999998</v>
      </c>
      <c r="AB27" s="196">
        <v>0</v>
      </c>
      <c r="AC27" s="196">
        <v>1.46</v>
      </c>
      <c r="AD27" s="196">
        <v>8.9</v>
      </c>
      <c r="AE27" s="196">
        <v>0</v>
      </c>
      <c r="AF27" s="196">
        <v>0</v>
      </c>
      <c r="AG27" s="196">
        <v>51.09</v>
      </c>
      <c r="AH27" s="196">
        <v>0</v>
      </c>
      <c r="AI27" s="196">
        <v>14.46</v>
      </c>
      <c r="AJ27" s="196">
        <v>0</v>
      </c>
      <c r="AK27" s="196">
        <v>12.13</v>
      </c>
      <c r="AL27" s="196">
        <v>0</v>
      </c>
      <c r="AM27" s="196">
        <v>0</v>
      </c>
      <c r="AN27" s="196">
        <v>0</v>
      </c>
      <c r="AO27" s="196">
        <v>280.06</v>
      </c>
      <c r="AP27" s="196">
        <v>0</v>
      </c>
      <c r="AQ27" s="196">
        <v>0</v>
      </c>
      <c r="AR27" s="196">
        <v>2.9</v>
      </c>
      <c r="AS27" s="196">
        <v>16.690000000000001</v>
      </c>
      <c r="AT27" s="196">
        <v>28.08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5.8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7.44</v>
      </c>
      <c r="L28" s="196">
        <v>182.06</v>
      </c>
      <c r="M28" s="196">
        <v>1.1200000000000001</v>
      </c>
      <c r="N28" s="196">
        <v>1.44</v>
      </c>
      <c r="O28" s="196">
        <v>0</v>
      </c>
      <c r="P28" s="196">
        <v>1.53</v>
      </c>
      <c r="Q28" s="196">
        <v>0</v>
      </c>
      <c r="R28" s="196">
        <v>0.52</v>
      </c>
      <c r="S28" s="196">
        <v>4.26</v>
      </c>
      <c r="T28" s="196">
        <v>0</v>
      </c>
      <c r="U28" s="196">
        <v>1.02</v>
      </c>
      <c r="V28" s="196">
        <v>0.22</v>
      </c>
      <c r="W28" s="196">
        <v>0.42</v>
      </c>
      <c r="X28" s="196">
        <v>1.79</v>
      </c>
      <c r="Y28" s="196">
        <v>0</v>
      </c>
      <c r="Z28" s="196">
        <v>3.08</v>
      </c>
      <c r="AA28" s="196">
        <v>1.0900000000000001</v>
      </c>
      <c r="AB28" s="196">
        <v>0</v>
      </c>
      <c r="AC28" s="196">
        <v>1.46</v>
      </c>
      <c r="AD28" s="196">
        <v>8.9</v>
      </c>
      <c r="AE28" s="196">
        <v>0</v>
      </c>
      <c r="AF28" s="196">
        <v>0</v>
      </c>
      <c r="AG28" s="196">
        <v>51.09</v>
      </c>
      <c r="AH28" s="196">
        <v>0</v>
      </c>
      <c r="AI28" s="196">
        <v>14.46</v>
      </c>
      <c r="AJ28" s="196">
        <v>0</v>
      </c>
      <c r="AK28" s="196">
        <v>12.13</v>
      </c>
      <c r="AL28" s="196">
        <v>0</v>
      </c>
      <c r="AM28" s="196">
        <v>0</v>
      </c>
      <c r="AN28" s="196">
        <v>0</v>
      </c>
      <c r="AO28" s="196">
        <v>280.06</v>
      </c>
      <c r="AP28" s="196">
        <v>0</v>
      </c>
      <c r="AQ28" s="196">
        <v>0</v>
      </c>
      <c r="AR28" s="196">
        <v>2.9</v>
      </c>
      <c r="AS28" s="196">
        <v>16.690000000000001</v>
      </c>
      <c r="AT28" s="196">
        <v>28.08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5.8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7.44</v>
      </c>
      <c r="L29" s="196">
        <v>182.06</v>
      </c>
      <c r="M29" s="196">
        <v>1.1200000000000001</v>
      </c>
      <c r="N29" s="196">
        <v>1.44</v>
      </c>
      <c r="O29" s="196">
        <v>0</v>
      </c>
      <c r="P29" s="196">
        <v>1.53</v>
      </c>
      <c r="Q29" s="196">
        <v>0</v>
      </c>
      <c r="R29" s="196">
        <v>0.51</v>
      </c>
      <c r="S29" s="196">
        <v>4.26</v>
      </c>
      <c r="T29" s="196">
        <v>0</v>
      </c>
      <c r="U29" s="196">
        <v>1.02</v>
      </c>
      <c r="V29" s="196">
        <v>0.22</v>
      </c>
      <c r="W29" s="196">
        <v>0.42</v>
      </c>
      <c r="X29" s="196">
        <v>1.79</v>
      </c>
      <c r="Y29" s="196">
        <v>0</v>
      </c>
      <c r="Z29" s="196">
        <v>3.08</v>
      </c>
      <c r="AA29" s="196">
        <v>1.1000000000000001</v>
      </c>
      <c r="AB29" s="196">
        <v>0</v>
      </c>
      <c r="AC29" s="196">
        <v>1.46</v>
      </c>
      <c r="AD29" s="196">
        <v>8.9</v>
      </c>
      <c r="AE29" s="196">
        <v>0</v>
      </c>
      <c r="AF29" s="196">
        <v>0</v>
      </c>
      <c r="AG29" s="196">
        <v>51.09</v>
      </c>
      <c r="AH29" s="196">
        <v>0</v>
      </c>
      <c r="AI29" s="196">
        <v>14.46</v>
      </c>
      <c r="AJ29" s="196">
        <v>0</v>
      </c>
      <c r="AK29" s="196">
        <v>12.13</v>
      </c>
      <c r="AL29" s="196">
        <v>0</v>
      </c>
      <c r="AM29" s="196">
        <v>0</v>
      </c>
      <c r="AN29" s="196">
        <v>0</v>
      </c>
      <c r="AO29" s="196">
        <v>280.06</v>
      </c>
      <c r="AP29" s="196">
        <v>0</v>
      </c>
      <c r="AQ29" s="196">
        <v>0</v>
      </c>
      <c r="AR29" s="196">
        <v>2.9</v>
      </c>
      <c r="AS29" s="196">
        <v>16.66</v>
      </c>
      <c r="AT29" s="196">
        <v>28.08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5.8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7.44</v>
      </c>
      <c r="L30" s="196">
        <v>145.57</v>
      </c>
      <c r="M30" s="196">
        <v>1.1200000000000001</v>
      </c>
      <c r="N30" s="196">
        <v>1.44</v>
      </c>
      <c r="O30" s="196">
        <v>0</v>
      </c>
      <c r="P30" s="196">
        <v>1.53</v>
      </c>
      <c r="Q30" s="196">
        <v>0</v>
      </c>
      <c r="R30" s="196">
        <v>0.51</v>
      </c>
      <c r="S30" s="196">
        <v>4.26</v>
      </c>
      <c r="T30" s="196">
        <v>0</v>
      </c>
      <c r="U30" s="196">
        <v>1.02</v>
      </c>
      <c r="V30" s="196">
        <v>0.22</v>
      </c>
      <c r="W30" s="196">
        <v>0.42</v>
      </c>
      <c r="X30" s="196">
        <v>1.79</v>
      </c>
      <c r="Y30" s="196">
        <v>0</v>
      </c>
      <c r="Z30" s="196">
        <v>3.08</v>
      </c>
      <c r="AA30" s="196">
        <v>1.1000000000000001</v>
      </c>
      <c r="AB30" s="196">
        <v>0</v>
      </c>
      <c r="AC30" s="196">
        <v>1.46</v>
      </c>
      <c r="AD30" s="196">
        <v>8.9</v>
      </c>
      <c r="AE30" s="196">
        <v>0</v>
      </c>
      <c r="AF30" s="196">
        <v>0</v>
      </c>
      <c r="AG30" s="196">
        <v>51.09</v>
      </c>
      <c r="AH30" s="196">
        <v>0</v>
      </c>
      <c r="AI30" s="196">
        <v>14.46</v>
      </c>
      <c r="AJ30" s="196">
        <v>0</v>
      </c>
      <c r="AK30" s="196">
        <v>12.13</v>
      </c>
      <c r="AL30" s="196">
        <v>0</v>
      </c>
      <c r="AM30" s="196">
        <v>0</v>
      </c>
      <c r="AN30" s="196">
        <v>0</v>
      </c>
      <c r="AO30" s="196">
        <v>280.06</v>
      </c>
      <c r="AP30" s="196">
        <v>0</v>
      </c>
      <c r="AQ30" s="196">
        <v>0</v>
      </c>
      <c r="AR30" s="196">
        <v>2.9</v>
      </c>
      <c r="AS30" s="196">
        <v>16.66</v>
      </c>
      <c r="AT30" s="196">
        <v>28.08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5.8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7.44</v>
      </c>
      <c r="L31" s="196">
        <v>97.55</v>
      </c>
      <c r="M31" s="196">
        <v>1.1200000000000001</v>
      </c>
      <c r="N31" s="196">
        <v>1.44</v>
      </c>
      <c r="O31" s="196">
        <v>0</v>
      </c>
      <c r="P31" s="196">
        <v>1.53</v>
      </c>
      <c r="Q31" s="196">
        <v>0</v>
      </c>
      <c r="R31" s="196">
        <v>0.51</v>
      </c>
      <c r="S31" s="196">
        <v>4.26</v>
      </c>
      <c r="T31" s="196">
        <v>0</v>
      </c>
      <c r="U31" s="196">
        <v>1.02</v>
      </c>
      <c r="V31" s="196">
        <v>0.22</v>
      </c>
      <c r="W31" s="196">
        <v>0.42</v>
      </c>
      <c r="X31" s="196">
        <v>1.79</v>
      </c>
      <c r="Y31" s="196">
        <v>0</v>
      </c>
      <c r="Z31" s="196">
        <v>3.08</v>
      </c>
      <c r="AA31" s="196">
        <v>1.1000000000000001</v>
      </c>
      <c r="AB31" s="196">
        <v>0</v>
      </c>
      <c r="AC31" s="196">
        <v>1.46</v>
      </c>
      <c r="AD31" s="196">
        <v>8.9</v>
      </c>
      <c r="AE31" s="196">
        <v>0</v>
      </c>
      <c r="AF31" s="196">
        <v>0</v>
      </c>
      <c r="AG31" s="196">
        <v>51.09</v>
      </c>
      <c r="AH31" s="196">
        <v>0</v>
      </c>
      <c r="AI31" s="196">
        <v>14.46</v>
      </c>
      <c r="AJ31" s="196">
        <v>0</v>
      </c>
      <c r="AK31" s="196">
        <v>13.13</v>
      </c>
      <c r="AL31" s="196">
        <v>0</v>
      </c>
      <c r="AM31" s="196">
        <v>0</v>
      </c>
      <c r="AN31" s="196">
        <v>0</v>
      </c>
      <c r="AO31" s="196">
        <v>280.06</v>
      </c>
      <c r="AP31" s="196">
        <v>0</v>
      </c>
      <c r="AQ31" s="196">
        <v>0</v>
      </c>
      <c r="AR31" s="196">
        <v>2.9</v>
      </c>
      <c r="AS31" s="196">
        <v>16.66</v>
      </c>
      <c r="AT31" s="196">
        <v>28.08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5.8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7.44</v>
      </c>
      <c r="L32" s="196">
        <v>59.14</v>
      </c>
      <c r="M32" s="196">
        <v>1.1200000000000001</v>
      </c>
      <c r="N32" s="196">
        <v>1.44</v>
      </c>
      <c r="O32" s="196">
        <v>0</v>
      </c>
      <c r="P32" s="196">
        <v>1.53</v>
      </c>
      <c r="Q32" s="196">
        <v>0</v>
      </c>
      <c r="R32" s="196">
        <v>0.51</v>
      </c>
      <c r="S32" s="196">
        <v>4.53</v>
      </c>
      <c r="T32" s="196">
        <v>0</v>
      </c>
      <c r="U32" s="196">
        <v>1.02</v>
      </c>
      <c r="V32" s="196">
        <v>0.22</v>
      </c>
      <c r="W32" s="196">
        <v>0.42</v>
      </c>
      <c r="X32" s="196">
        <v>1.79</v>
      </c>
      <c r="Y32" s="196">
        <v>0</v>
      </c>
      <c r="Z32" s="196">
        <v>3.08</v>
      </c>
      <c r="AA32" s="196">
        <v>1.1000000000000001</v>
      </c>
      <c r="AB32" s="196">
        <v>0</v>
      </c>
      <c r="AC32" s="196">
        <v>1.46</v>
      </c>
      <c r="AD32" s="196">
        <v>8.9</v>
      </c>
      <c r="AE32" s="196">
        <v>0</v>
      </c>
      <c r="AF32" s="196">
        <v>0</v>
      </c>
      <c r="AG32" s="196">
        <v>51.09</v>
      </c>
      <c r="AH32" s="196">
        <v>0</v>
      </c>
      <c r="AI32" s="196">
        <v>14.46</v>
      </c>
      <c r="AJ32" s="196">
        <v>0</v>
      </c>
      <c r="AK32" s="196">
        <v>13.13</v>
      </c>
      <c r="AL32" s="196">
        <v>0</v>
      </c>
      <c r="AM32" s="196">
        <v>0</v>
      </c>
      <c r="AN32" s="196">
        <v>0</v>
      </c>
      <c r="AO32" s="196">
        <v>280.06</v>
      </c>
      <c r="AP32" s="196">
        <v>0</v>
      </c>
      <c r="AQ32" s="196">
        <v>0</v>
      </c>
      <c r="AR32" s="196">
        <v>2.9</v>
      </c>
      <c r="AS32" s="196">
        <v>16.66</v>
      </c>
      <c r="AT32" s="196">
        <v>28.08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5.8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0.37</v>
      </c>
      <c r="L33" s="196">
        <v>15.28</v>
      </c>
      <c r="M33" s="196">
        <v>1.1200000000000001</v>
      </c>
      <c r="N33" s="196">
        <v>1.44</v>
      </c>
      <c r="O33" s="196">
        <v>0</v>
      </c>
      <c r="P33" s="196">
        <v>1.53</v>
      </c>
      <c r="Q33" s="196">
        <v>0</v>
      </c>
      <c r="R33" s="196">
        <v>0.51</v>
      </c>
      <c r="S33" s="196">
        <v>0.71</v>
      </c>
      <c r="T33" s="196">
        <v>0</v>
      </c>
      <c r="U33" s="196">
        <v>1.02</v>
      </c>
      <c r="V33" s="196">
        <v>0.22</v>
      </c>
      <c r="W33" s="196">
        <v>0.42</v>
      </c>
      <c r="X33" s="196">
        <v>1.79</v>
      </c>
      <c r="Y33" s="196">
        <v>0</v>
      </c>
      <c r="Z33" s="196">
        <v>3.08</v>
      </c>
      <c r="AA33" s="196">
        <v>1.1000000000000001</v>
      </c>
      <c r="AB33" s="196">
        <v>0</v>
      </c>
      <c r="AC33" s="196">
        <v>1.46</v>
      </c>
      <c r="AD33" s="196">
        <v>8.9</v>
      </c>
      <c r="AE33" s="196">
        <v>0</v>
      </c>
      <c r="AF33" s="196">
        <v>0</v>
      </c>
      <c r="AG33" s="196">
        <v>51.09</v>
      </c>
      <c r="AH33" s="196">
        <v>0</v>
      </c>
      <c r="AI33" s="196">
        <v>14.46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280.06</v>
      </c>
      <c r="AP33" s="196">
        <v>0</v>
      </c>
      <c r="AQ33" s="196">
        <v>0</v>
      </c>
      <c r="AR33" s="196">
        <v>2.9</v>
      </c>
      <c r="AS33" s="196">
        <v>16.559999999999999</v>
      </c>
      <c r="AT33" s="196">
        <v>28.08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5.8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0.37</v>
      </c>
      <c r="L34" s="196">
        <v>15.28</v>
      </c>
      <c r="M34" s="196">
        <v>1.1200000000000001</v>
      </c>
      <c r="N34" s="196">
        <v>1.44</v>
      </c>
      <c r="O34" s="196">
        <v>0</v>
      </c>
      <c r="P34" s="196">
        <v>1.53</v>
      </c>
      <c r="Q34" s="196">
        <v>0</v>
      </c>
      <c r="R34" s="196">
        <v>0.51</v>
      </c>
      <c r="S34" s="196">
        <v>0.32</v>
      </c>
      <c r="T34" s="196">
        <v>0</v>
      </c>
      <c r="U34" s="196">
        <v>1.02</v>
      </c>
      <c r="V34" s="196">
        <v>0.22</v>
      </c>
      <c r="W34" s="196">
        <v>0.42</v>
      </c>
      <c r="X34" s="196">
        <v>1.79</v>
      </c>
      <c r="Y34" s="196">
        <v>0</v>
      </c>
      <c r="Z34" s="196">
        <v>3.08</v>
      </c>
      <c r="AA34" s="196">
        <v>1.1000000000000001</v>
      </c>
      <c r="AB34" s="196">
        <v>0</v>
      </c>
      <c r="AC34" s="196">
        <v>1.46</v>
      </c>
      <c r="AD34" s="196">
        <v>8.9</v>
      </c>
      <c r="AE34" s="196">
        <v>0</v>
      </c>
      <c r="AF34" s="196">
        <v>0</v>
      </c>
      <c r="AG34" s="196">
        <v>51.09</v>
      </c>
      <c r="AH34" s="196">
        <v>0</v>
      </c>
      <c r="AI34" s="196">
        <v>14.46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280.06</v>
      </c>
      <c r="AP34" s="196">
        <v>0</v>
      </c>
      <c r="AQ34" s="196">
        <v>0</v>
      </c>
      <c r="AR34" s="196">
        <v>2.9</v>
      </c>
      <c r="AS34" s="196">
        <v>16.559999999999999</v>
      </c>
      <c r="AT34" s="196">
        <v>28.08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5.8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0.37</v>
      </c>
      <c r="L35" s="196">
        <v>15.28</v>
      </c>
      <c r="M35" s="196">
        <v>1.1200000000000001</v>
      </c>
      <c r="N35" s="196">
        <v>1.44</v>
      </c>
      <c r="O35" s="196">
        <v>0</v>
      </c>
      <c r="P35" s="196">
        <v>1.53</v>
      </c>
      <c r="Q35" s="196">
        <v>0</v>
      </c>
      <c r="R35" s="196">
        <v>0.51</v>
      </c>
      <c r="S35" s="196">
        <v>0.32</v>
      </c>
      <c r="T35" s="196">
        <v>0</v>
      </c>
      <c r="U35" s="196">
        <v>1.02</v>
      </c>
      <c r="V35" s="196">
        <v>0.22</v>
      </c>
      <c r="W35" s="196">
        <v>0.42</v>
      </c>
      <c r="X35" s="196">
        <v>1.79</v>
      </c>
      <c r="Y35" s="196">
        <v>0</v>
      </c>
      <c r="Z35" s="196">
        <v>3.08</v>
      </c>
      <c r="AA35" s="196">
        <v>1.1000000000000001</v>
      </c>
      <c r="AB35" s="196">
        <v>0</v>
      </c>
      <c r="AC35" s="196">
        <v>1.46</v>
      </c>
      <c r="AD35" s="196">
        <v>8.9</v>
      </c>
      <c r="AE35" s="196">
        <v>0</v>
      </c>
      <c r="AF35" s="196">
        <v>0</v>
      </c>
      <c r="AG35" s="196">
        <v>51.09</v>
      </c>
      <c r="AH35" s="196">
        <v>0</v>
      </c>
      <c r="AI35" s="196">
        <v>14.46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280.06</v>
      </c>
      <c r="AP35" s="196">
        <v>0</v>
      </c>
      <c r="AQ35" s="196">
        <v>0</v>
      </c>
      <c r="AR35" s="196">
        <v>2.9</v>
      </c>
      <c r="AS35" s="196">
        <v>16.559999999999999</v>
      </c>
      <c r="AT35" s="196">
        <v>28.08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5.8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0.37</v>
      </c>
      <c r="L36" s="196">
        <v>15.28</v>
      </c>
      <c r="M36" s="196">
        <v>1.1200000000000001</v>
      </c>
      <c r="N36" s="196">
        <v>1.44</v>
      </c>
      <c r="O36" s="196">
        <v>0</v>
      </c>
      <c r="P36" s="196">
        <v>1.53</v>
      </c>
      <c r="Q36" s="196">
        <v>0</v>
      </c>
      <c r="R36" s="196">
        <v>0.51</v>
      </c>
      <c r="S36" s="196">
        <v>0.32</v>
      </c>
      <c r="T36" s="196">
        <v>0</v>
      </c>
      <c r="U36" s="196">
        <v>1.02</v>
      </c>
      <c r="V36" s="196">
        <v>0.22</v>
      </c>
      <c r="W36" s="196">
        <v>0.42</v>
      </c>
      <c r="X36" s="196">
        <v>1.79</v>
      </c>
      <c r="Y36" s="196">
        <v>0</v>
      </c>
      <c r="Z36" s="196">
        <v>3.08</v>
      </c>
      <c r="AA36" s="196">
        <v>1.1000000000000001</v>
      </c>
      <c r="AB36" s="196">
        <v>0</v>
      </c>
      <c r="AC36" s="196">
        <v>1.46</v>
      </c>
      <c r="AD36" s="196">
        <v>8.9</v>
      </c>
      <c r="AE36" s="196">
        <v>0</v>
      </c>
      <c r="AF36" s="196">
        <v>0</v>
      </c>
      <c r="AG36" s="196">
        <v>51.09</v>
      </c>
      <c r="AH36" s="196">
        <v>0</v>
      </c>
      <c r="AI36" s="196">
        <v>14.46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280.06</v>
      </c>
      <c r="AP36" s="196">
        <v>0</v>
      </c>
      <c r="AQ36" s="196">
        <v>0</v>
      </c>
      <c r="AR36" s="196">
        <v>2.9</v>
      </c>
      <c r="AS36" s="196">
        <v>16.559999999999999</v>
      </c>
      <c r="AT36" s="196">
        <v>28.08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5.8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0.37</v>
      </c>
      <c r="L37" s="196">
        <v>15.28</v>
      </c>
      <c r="M37" s="196">
        <v>1.1200000000000001</v>
      </c>
      <c r="N37" s="196">
        <v>1.44</v>
      </c>
      <c r="O37" s="196">
        <v>0</v>
      </c>
      <c r="P37" s="196">
        <v>1.53</v>
      </c>
      <c r="Q37" s="196">
        <v>0</v>
      </c>
      <c r="R37" s="196">
        <v>0.51</v>
      </c>
      <c r="S37" s="196">
        <v>0.32</v>
      </c>
      <c r="T37" s="196">
        <v>0</v>
      </c>
      <c r="U37" s="196">
        <v>1.02</v>
      </c>
      <c r="V37" s="196">
        <v>0.22</v>
      </c>
      <c r="W37" s="196">
        <v>0.42</v>
      </c>
      <c r="X37" s="196">
        <v>1.79</v>
      </c>
      <c r="Y37" s="196">
        <v>0</v>
      </c>
      <c r="Z37" s="196">
        <v>3.08</v>
      </c>
      <c r="AA37" s="196">
        <v>1.1000000000000001</v>
      </c>
      <c r="AB37" s="196">
        <v>0</v>
      </c>
      <c r="AC37" s="196">
        <v>1.46</v>
      </c>
      <c r="AD37" s="196">
        <v>8.9</v>
      </c>
      <c r="AE37" s="196">
        <v>0</v>
      </c>
      <c r="AF37" s="196">
        <v>0</v>
      </c>
      <c r="AG37" s="196">
        <v>51.09</v>
      </c>
      <c r="AH37" s="196">
        <v>0</v>
      </c>
      <c r="AI37" s="196">
        <v>14.46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280.06</v>
      </c>
      <c r="AP37" s="196">
        <v>0</v>
      </c>
      <c r="AQ37" s="196">
        <v>0</v>
      </c>
      <c r="AR37" s="196">
        <v>2.9</v>
      </c>
      <c r="AS37" s="196">
        <v>16.559999999999999</v>
      </c>
      <c r="AT37" s="196">
        <v>28.08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5.8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0.37</v>
      </c>
      <c r="L38" s="196">
        <v>15.28</v>
      </c>
      <c r="M38" s="196">
        <v>1.1200000000000001</v>
      </c>
      <c r="N38" s="196">
        <v>1.44</v>
      </c>
      <c r="O38" s="196">
        <v>0</v>
      </c>
      <c r="P38" s="196">
        <v>1.53</v>
      </c>
      <c r="Q38" s="196">
        <v>0</v>
      </c>
      <c r="R38" s="196">
        <v>0.51</v>
      </c>
      <c r="S38" s="196">
        <v>0.32</v>
      </c>
      <c r="T38" s="196">
        <v>0</v>
      </c>
      <c r="U38" s="196">
        <v>1.02</v>
      </c>
      <c r="V38" s="196">
        <v>0.22</v>
      </c>
      <c r="W38" s="196">
        <v>0.42</v>
      </c>
      <c r="X38" s="196">
        <v>1.79</v>
      </c>
      <c r="Y38" s="196">
        <v>0</v>
      </c>
      <c r="Z38" s="196">
        <v>3.08</v>
      </c>
      <c r="AA38" s="196">
        <v>1.1000000000000001</v>
      </c>
      <c r="AB38" s="196">
        <v>0</v>
      </c>
      <c r="AC38" s="196">
        <v>1.46</v>
      </c>
      <c r="AD38" s="196">
        <v>8.9</v>
      </c>
      <c r="AE38" s="196">
        <v>0</v>
      </c>
      <c r="AF38" s="196">
        <v>0</v>
      </c>
      <c r="AG38" s="196">
        <v>51.09</v>
      </c>
      <c r="AH38" s="196">
        <v>0</v>
      </c>
      <c r="AI38" s="196">
        <v>14.46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280.06</v>
      </c>
      <c r="AP38" s="196">
        <v>0</v>
      </c>
      <c r="AQ38" s="196">
        <v>0</v>
      </c>
      <c r="AR38" s="196">
        <v>2.9</v>
      </c>
      <c r="AS38" s="196">
        <v>16.559999999999999</v>
      </c>
      <c r="AT38" s="196">
        <v>28.08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5.8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0.37</v>
      </c>
      <c r="L39" s="196">
        <v>15.28</v>
      </c>
      <c r="M39" s="196">
        <v>1.1200000000000001</v>
      </c>
      <c r="N39" s="196">
        <v>1.44</v>
      </c>
      <c r="O39" s="196">
        <v>0</v>
      </c>
      <c r="P39" s="196">
        <v>1.53</v>
      </c>
      <c r="Q39" s="196">
        <v>0</v>
      </c>
      <c r="R39" s="196">
        <v>0.51</v>
      </c>
      <c r="S39" s="196">
        <v>0.32</v>
      </c>
      <c r="T39" s="196">
        <v>0</v>
      </c>
      <c r="U39" s="196">
        <v>1.02</v>
      </c>
      <c r="V39" s="196">
        <v>0.22</v>
      </c>
      <c r="W39" s="196">
        <v>0.42</v>
      </c>
      <c r="X39" s="196">
        <v>1.79</v>
      </c>
      <c r="Y39" s="196">
        <v>0</v>
      </c>
      <c r="Z39" s="196">
        <v>3.08</v>
      </c>
      <c r="AA39" s="196">
        <v>1.1000000000000001</v>
      </c>
      <c r="AB39" s="196">
        <v>0</v>
      </c>
      <c r="AC39" s="196">
        <v>1.26</v>
      </c>
      <c r="AD39" s="196">
        <v>8.9</v>
      </c>
      <c r="AE39" s="196">
        <v>0</v>
      </c>
      <c r="AF39" s="196">
        <v>0</v>
      </c>
      <c r="AG39" s="196">
        <v>51.09</v>
      </c>
      <c r="AH39" s="196">
        <v>0</v>
      </c>
      <c r="AI39" s="196">
        <v>14.46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280.06</v>
      </c>
      <c r="AP39" s="196">
        <v>0</v>
      </c>
      <c r="AQ39" s="196">
        <v>0</v>
      </c>
      <c r="AR39" s="196">
        <v>2.9</v>
      </c>
      <c r="AS39" s="196">
        <v>16.559999999999999</v>
      </c>
      <c r="AT39" s="196">
        <v>28.08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5.8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0.37</v>
      </c>
      <c r="L40" s="196">
        <v>15.28</v>
      </c>
      <c r="M40" s="196">
        <v>1.1200000000000001</v>
      </c>
      <c r="N40" s="196">
        <v>1.44</v>
      </c>
      <c r="O40" s="196">
        <v>0</v>
      </c>
      <c r="P40" s="196">
        <v>1.53</v>
      </c>
      <c r="Q40" s="196">
        <v>0</v>
      </c>
      <c r="R40" s="196">
        <v>0.51</v>
      </c>
      <c r="S40" s="196">
        <v>0.32</v>
      </c>
      <c r="T40" s="196">
        <v>0</v>
      </c>
      <c r="U40" s="196">
        <v>1.02</v>
      </c>
      <c r="V40" s="196">
        <v>0.22</v>
      </c>
      <c r="W40" s="196">
        <v>0.42</v>
      </c>
      <c r="X40" s="196">
        <v>1.79</v>
      </c>
      <c r="Y40" s="196">
        <v>0</v>
      </c>
      <c r="Z40" s="196">
        <v>3.08</v>
      </c>
      <c r="AA40" s="196">
        <v>1.1000000000000001</v>
      </c>
      <c r="AB40" s="196">
        <v>0</v>
      </c>
      <c r="AC40" s="196">
        <v>1.26</v>
      </c>
      <c r="AD40" s="196">
        <v>8.9</v>
      </c>
      <c r="AE40" s="196">
        <v>0</v>
      </c>
      <c r="AF40" s="196">
        <v>0</v>
      </c>
      <c r="AG40" s="196">
        <v>51.09</v>
      </c>
      <c r="AH40" s="196">
        <v>0</v>
      </c>
      <c r="AI40" s="196">
        <v>14.46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280.06</v>
      </c>
      <c r="AP40" s="196">
        <v>0</v>
      </c>
      <c r="AQ40" s="196">
        <v>0</v>
      </c>
      <c r="AR40" s="196">
        <v>2.9</v>
      </c>
      <c r="AS40" s="196">
        <v>16.559999999999999</v>
      </c>
      <c r="AT40" s="196">
        <v>28.08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5.8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0.37</v>
      </c>
      <c r="L41" s="196">
        <v>15.28</v>
      </c>
      <c r="M41" s="196">
        <v>1.1200000000000001</v>
      </c>
      <c r="N41" s="196">
        <v>1.44</v>
      </c>
      <c r="O41" s="196">
        <v>0</v>
      </c>
      <c r="P41" s="196">
        <v>1.53</v>
      </c>
      <c r="Q41" s="196">
        <v>0</v>
      </c>
      <c r="R41" s="196">
        <v>0.51</v>
      </c>
      <c r="S41" s="196">
        <v>0.32</v>
      </c>
      <c r="T41" s="196">
        <v>0</v>
      </c>
      <c r="U41" s="196">
        <v>1.02</v>
      </c>
      <c r="V41" s="196">
        <v>0.22</v>
      </c>
      <c r="W41" s="196">
        <v>0.42</v>
      </c>
      <c r="X41" s="196">
        <v>1.79</v>
      </c>
      <c r="Y41" s="196">
        <v>0</v>
      </c>
      <c r="Z41" s="196">
        <v>3.08</v>
      </c>
      <c r="AA41" s="196">
        <v>1.1000000000000001</v>
      </c>
      <c r="AB41" s="196">
        <v>0</v>
      </c>
      <c r="AC41" s="196">
        <v>1.26</v>
      </c>
      <c r="AD41" s="196">
        <v>8.9</v>
      </c>
      <c r="AE41" s="196">
        <v>0</v>
      </c>
      <c r="AF41" s="196">
        <v>0</v>
      </c>
      <c r="AG41" s="196">
        <v>51.09</v>
      </c>
      <c r="AH41" s="196">
        <v>0</v>
      </c>
      <c r="AI41" s="196">
        <v>14.46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280.06</v>
      </c>
      <c r="AP41" s="196">
        <v>0</v>
      </c>
      <c r="AQ41" s="196">
        <v>0</v>
      </c>
      <c r="AR41" s="196">
        <v>2.9</v>
      </c>
      <c r="AS41" s="196">
        <v>16.559999999999999</v>
      </c>
      <c r="AT41" s="196">
        <v>28.08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5.8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0.37</v>
      </c>
      <c r="L42" s="196">
        <v>15.28</v>
      </c>
      <c r="M42" s="196">
        <v>1.1200000000000001</v>
      </c>
      <c r="N42" s="196">
        <v>1.44</v>
      </c>
      <c r="O42" s="196">
        <v>0</v>
      </c>
      <c r="P42" s="196">
        <v>1.53</v>
      </c>
      <c r="Q42" s="196">
        <v>0</v>
      </c>
      <c r="R42" s="196">
        <v>0.51</v>
      </c>
      <c r="S42" s="196">
        <v>0.32</v>
      </c>
      <c r="T42" s="196">
        <v>0</v>
      </c>
      <c r="U42" s="196">
        <v>1.02</v>
      </c>
      <c r="V42" s="196">
        <v>0.22</v>
      </c>
      <c r="W42" s="196">
        <v>0.42</v>
      </c>
      <c r="X42" s="196">
        <v>1.79</v>
      </c>
      <c r="Y42" s="196">
        <v>0</v>
      </c>
      <c r="Z42" s="196">
        <v>3.08</v>
      </c>
      <c r="AA42" s="196">
        <v>1.1000000000000001</v>
      </c>
      <c r="AB42" s="196">
        <v>0</v>
      </c>
      <c r="AC42" s="196">
        <v>1.26</v>
      </c>
      <c r="AD42" s="196">
        <v>8.9</v>
      </c>
      <c r="AE42" s="196">
        <v>0</v>
      </c>
      <c r="AF42" s="196">
        <v>0</v>
      </c>
      <c r="AG42" s="196">
        <v>51.09</v>
      </c>
      <c r="AH42" s="196">
        <v>0</v>
      </c>
      <c r="AI42" s="196">
        <v>14.46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280.06</v>
      </c>
      <c r="AP42" s="196">
        <v>0</v>
      </c>
      <c r="AQ42" s="196">
        <v>0</v>
      </c>
      <c r="AR42" s="196">
        <v>2.9</v>
      </c>
      <c r="AS42" s="196">
        <v>16.559999999999999</v>
      </c>
      <c r="AT42" s="196">
        <v>28.08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5.8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7.44</v>
      </c>
      <c r="L43" s="196">
        <v>54.89</v>
      </c>
      <c r="M43" s="196">
        <v>1.1200000000000001</v>
      </c>
      <c r="N43" s="196">
        <v>1.44</v>
      </c>
      <c r="O43" s="196">
        <v>0</v>
      </c>
      <c r="P43" s="196">
        <v>1.53</v>
      </c>
      <c r="Q43" s="196">
        <v>0</v>
      </c>
      <c r="R43" s="196">
        <v>0.51</v>
      </c>
      <c r="S43" s="196">
        <v>4.26</v>
      </c>
      <c r="T43" s="196">
        <v>0</v>
      </c>
      <c r="U43" s="196">
        <v>1.02</v>
      </c>
      <c r="V43" s="196">
        <v>0.22</v>
      </c>
      <c r="W43" s="196">
        <v>0.42</v>
      </c>
      <c r="X43" s="196">
        <v>1.79</v>
      </c>
      <c r="Y43" s="196">
        <v>0</v>
      </c>
      <c r="Z43" s="196">
        <v>3.08</v>
      </c>
      <c r="AA43" s="196">
        <v>1.1000000000000001</v>
      </c>
      <c r="AB43" s="196">
        <v>0</v>
      </c>
      <c r="AC43" s="196">
        <v>1.26</v>
      </c>
      <c r="AD43" s="196">
        <v>8.9</v>
      </c>
      <c r="AE43" s="196">
        <v>0</v>
      </c>
      <c r="AF43" s="196">
        <v>0</v>
      </c>
      <c r="AG43" s="196">
        <v>51.09</v>
      </c>
      <c r="AH43" s="196">
        <v>0</v>
      </c>
      <c r="AI43" s="196">
        <v>14.46</v>
      </c>
      <c r="AJ43" s="196">
        <v>0</v>
      </c>
      <c r="AK43" s="196">
        <v>13.13</v>
      </c>
      <c r="AL43" s="196">
        <v>0</v>
      </c>
      <c r="AM43" s="196">
        <v>0</v>
      </c>
      <c r="AN43" s="196">
        <v>0</v>
      </c>
      <c r="AO43" s="196">
        <v>280.06</v>
      </c>
      <c r="AP43" s="196">
        <v>0</v>
      </c>
      <c r="AQ43" s="196">
        <v>0</v>
      </c>
      <c r="AR43" s="196">
        <v>2.9</v>
      </c>
      <c r="AS43" s="196">
        <v>16.559999999999999</v>
      </c>
      <c r="AT43" s="196">
        <v>28.08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5.8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7.44</v>
      </c>
      <c r="L44" s="196">
        <v>78.34</v>
      </c>
      <c r="M44" s="196">
        <v>1.1200000000000001</v>
      </c>
      <c r="N44" s="196">
        <v>1.44</v>
      </c>
      <c r="O44" s="196">
        <v>0</v>
      </c>
      <c r="P44" s="196">
        <v>1.53</v>
      </c>
      <c r="Q44" s="196">
        <v>0</v>
      </c>
      <c r="R44" s="196">
        <v>0.51</v>
      </c>
      <c r="S44" s="196">
        <v>4.26</v>
      </c>
      <c r="T44" s="196">
        <v>0</v>
      </c>
      <c r="U44" s="196">
        <v>1.02</v>
      </c>
      <c r="V44" s="196">
        <v>0.22</v>
      </c>
      <c r="W44" s="196">
        <v>0.42</v>
      </c>
      <c r="X44" s="196">
        <v>1.79</v>
      </c>
      <c r="Y44" s="196">
        <v>0</v>
      </c>
      <c r="Z44" s="196">
        <v>3.08</v>
      </c>
      <c r="AA44" s="196">
        <v>1.1000000000000001</v>
      </c>
      <c r="AB44" s="196">
        <v>0</v>
      </c>
      <c r="AC44" s="196">
        <v>1.26</v>
      </c>
      <c r="AD44" s="196">
        <v>8.9</v>
      </c>
      <c r="AE44" s="196">
        <v>0</v>
      </c>
      <c r="AF44" s="196">
        <v>0</v>
      </c>
      <c r="AG44" s="196">
        <v>51.09</v>
      </c>
      <c r="AH44" s="196">
        <v>0</v>
      </c>
      <c r="AI44" s="196">
        <v>14.46</v>
      </c>
      <c r="AJ44" s="196">
        <v>0</v>
      </c>
      <c r="AK44" s="196">
        <v>14.98</v>
      </c>
      <c r="AL44" s="196">
        <v>0</v>
      </c>
      <c r="AM44" s="196">
        <v>0</v>
      </c>
      <c r="AN44" s="196">
        <v>0</v>
      </c>
      <c r="AO44" s="196">
        <v>280.06</v>
      </c>
      <c r="AP44" s="196">
        <v>0</v>
      </c>
      <c r="AQ44" s="196">
        <v>0</v>
      </c>
      <c r="AR44" s="196">
        <v>2.9</v>
      </c>
      <c r="AS44" s="196">
        <v>16.559999999999999</v>
      </c>
      <c r="AT44" s="196">
        <v>28.08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5.8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7.44</v>
      </c>
      <c r="L45" s="196">
        <v>78.34</v>
      </c>
      <c r="M45" s="196">
        <v>1.1200000000000001</v>
      </c>
      <c r="N45" s="196">
        <v>1.44</v>
      </c>
      <c r="O45" s="196">
        <v>0</v>
      </c>
      <c r="P45" s="196">
        <v>1.53</v>
      </c>
      <c r="Q45" s="196">
        <v>0</v>
      </c>
      <c r="R45" s="196">
        <v>0.51</v>
      </c>
      <c r="S45" s="196">
        <v>4.26</v>
      </c>
      <c r="T45" s="196">
        <v>0</v>
      </c>
      <c r="U45" s="196">
        <v>1.02</v>
      </c>
      <c r="V45" s="196">
        <v>0.22</v>
      </c>
      <c r="W45" s="196">
        <v>0.42</v>
      </c>
      <c r="X45" s="196">
        <v>1.79</v>
      </c>
      <c r="Y45" s="196">
        <v>0</v>
      </c>
      <c r="Z45" s="196">
        <v>3.08</v>
      </c>
      <c r="AA45" s="196">
        <v>1.1000000000000001</v>
      </c>
      <c r="AB45" s="196">
        <v>0</v>
      </c>
      <c r="AC45" s="196">
        <v>1.26</v>
      </c>
      <c r="AD45" s="196">
        <v>8.9</v>
      </c>
      <c r="AE45" s="196">
        <v>0</v>
      </c>
      <c r="AF45" s="196">
        <v>0</v>
      </c>
      <c r="AG45" s="196">
        <v>51.09</v>
      </c>
      <c r="AH45" s="196">
        <v>0</v>
      </c>
      <c r="AI45" s="196">
        <v>14.46</v>
      </c>
      <c r="AJ45" s="196">
        <v>0</v>
      </c>
      <c r="AK45" s="196">
        <v>14.98</v>
      </c>
      <c r="AL45" s="196">
        <v>0</v>
      </c>
      <c r="AM45" s="196">
        <v>0</v>
      </c>
      <c r="AN45" s="196">
        <v>0</v>
      </c>
      <c r="AO45" s="196">
        <v>280.06</v>
      </c>
      <c r="AP45" s="196">
        <v>0</v>
      </c>
      <c r="AQ45" s="196">
        <v>0</v>
      </c>
      <c r="AR45" s="196">
        <v>2.9</v>
      </c>
      <c r="AS45" s="196">
        <v>16.559999999999999</v>
      </c>
      <c r="AT45" s="196">
        <v>28.08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5.8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7.44</v>
      </c>
      <c r="L46" s="196">
        <v>78.34</v>
      </c>
      <c r="M46" s="196">
        <v>1.1200000000000001</v>
      </c>
      <c r="N46" s="196">
        <v>1.44</v>
      </c>
      <c r="O46" s="196">
        <v>0</v>
      </c>
      <c r="P46" s="196">
        <v>1.53</v>
      </c>
      <c r="Q46" s="196">
        <v>0</v>
      </c>
      <c r="R46" s="196">
        <v>0.51</v>
      </c>
      <c r="S46" s="196">
        <v>4.26</v>
      </c>
      <c r="T46" s="196">
        <v>0</v>
      </c>
      <c r="U46" s="196">
        <v>1.02</v>
      </c>
      <c r="V46" s="196">
        <v>0.22</v>
      </c>
      <c r="W46" s="196">
        <v>0.42</v>
      </c>
      <c r="X46" s="196">
        <v>1.79</v>
      </c>
      <c r="Y46" s="196">
        <v>0</v>
      </c>
      <c r="Z46" s="196">
        <v>3.08</v>
      </c>
      <c r="AA46" s="196">
        <v>1.1000000000000001</v>
      </c>
      <c r="AB46" s="196">
        <v>0</v>
      </c>
      <c r="AC46" s="196">
        <v>1.26</v>
      </c>
      <c r="AD46" s="196">
        <v>8.9</v>
      </c>
      <c r="AE46" s="196">
        <v>0</v>
      </c>
      <c r="AF46" s="196">
        <v>0</v>
      </c>
      <c r="AG46" s="196">
        <v>51.09</v>
      </c>
      <c r="AH46" s="196">
        <v>0</v>
      </c>
      <c r="AI46" s="196">
        <v>14.46</v>
      </c>
      <c r="AJ46" s="196">
        <v>0</v>
      </c>
      <c r="AK46" s="196">
        <v>14.98</v>
      </c>
      <c r="AL46" s="196">
        <v>0</v>
      </c>
      <c r="AM46" s="196">
        <v>0</v>
      </c>
      <c r="AN46" s="196">
        <v>0</v>
      </c>
      <c r="AO46" s="196">
        <v>280.06</v>
      </c>
      <c r="AP46" s="196">
        <v>0</v>
      </c>
      <c r="AQ46" s="196">
        <v>0</v>
      </c>
      <c r="AR46" s="196">
        <v>2.9</v>
      </c>
      <c r="AS46" s="196">
        <v>16.559999999999999</v>
      </c>
      <c r="AT46" s="196">
        <v>28.08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5.8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0.37</v>
      </c>
      <c r="L47" s="196">
        <v>97.55</v>
      </c>
      <c r="M47" s="196">
        <v>1.1200000000000001</v>
      </c>
      <c r="N47" s="196">
        <v>1.44</v>
      </c>
      <c r="O47" s="196">
        <v>0</v>
      </c>
      <c r="P47" s="196">
        <v>1.53</v>
      </c>
      <c r="Q47" s="196">
        <v>0</v>
      </c>
      <c r="R47" s="196">
        <v>0.51</v>
      </c>
      <c r="S47" s="196">
        <v>0.32</v>
      </c>
      <c r="T47" s="196">
        <v>0</v>
      </c>
      <c r="U47" s="196">
        <v>1.02</v>
      </c>
      <c r="V47" s="196">
        <v>0.22</v>
      </c>
      <c r="W47" s="196">
        <v>0.42</v>
      </c>
      <c r="X47" s="196">
        <v>1.79</v>
      </c>
      <c r="Y47" s="196">
        <v>0</v>
      </c>
      <c r="Z47" s="196">
        <v>3.08</v>
      </c>
      <c r="AA47" s="196">
        <v>1.1000000000000001</v>
      </c>
      <c r="AB47" s="196">
        <v>0</v>
      </c>
      <c r="AC47" s="196">
        <v>1.26</v>
      </c>
      <c r="AD47" s="196">
        <v>8.9</v>
      </c>
      <c r="AE47" s="196">
        <v>0</v>
      </c>
      <c r="AF47" s="196">
        <v>0</v>
      </c>
      <c r="AG47" s="196">
        <v>51.09</v>
      </c>
      <c r="AH47" s="196">
        <v>0</v>
      </c>
      <c r="AI47" s="196">
        <v>14.46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280.06</v>
      </c>
      <c r="AP47" s="196">
        <v>0</v>
      </c>
      <c r="AQ47" s="196">
        <v>0</v>
      </c>
      <c r="AR47" s="196">
        <v>2.9</v>
      </c>
      <c r="AS47" s="196">
        <v>16.559999999999999</v>
      </c>
      <c r="AT47" s="196">
        <v>28.08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5.8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0.37</v>
      </c>
      <c r="L48" s="196">
        <v>116.76</v>
      </c>
      <c r="M48" s="196">
        <v>1.1200000000000001</v>
      </c>
      <c r="N48" s="196">
        <v>1.44</v>
      </c>
      <c r="O48" s="196">
        <v>0</v>
      </c>
      <c r="P48" s="196">
        <v>1.53</v>
      </c>
      <c r="Q48" s="196">
        <v>0</v>
      </c>
      <c r="R48" s="196">
        <v>0.51</v>
      </c>
      <c r="S48" s="196">
        <v>0.32</v>
      </c>
      <c r="T48" s="196">
        <v>0</v>
      </c>
      <c r="U48" s="196">
        <v>1.02</v>
      </c>
      <c r="V48" s="196">
        <v>0.22</v>
      </c>
      <c r="W48" s="196">
        <v>0.42</v>
      </c>
      <c r="X48" s="196">
        <v>1.79</v>
      </c>
      <c r="Y48" s="196">
        <v>0</v>
      </c>
      <c r="Z48" s="196">
        <v>3.08</v>
      </c>
      <c r="AA48" s="196">
        <v>1.1000000000000001</v>
      </c>
      <c r="AB48" s="196">
        <v>0</v>
      </c>
      <c r="AC48" s="196">
        <v>1.26</v>
      </c>
      <c r="AD48" s="196">
        <v>8.9</v>
      </c>
      <c r="AE48" s="196">
        <v>0</v>
      </c>
      <c r="AF48" s="196">
        <v>0</v>
      </c>
      <c r="AG48" s="196">
        <v>51.09</v>
      </c>
      <c r="AH48" s="196">
        <v>0</v>
      </c>
      <c r="AI48" s="196">
        <v>14.46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280.06</v>
      </c>
      <c r="AP48" s="196">
        <v>0</v>
      </c>
      <c r="AQ48" s="196">
        <v>0</v>
      </c>
      <c r="AR48" s="196">
        <v>2.9</v>
      </c>
      <c r="AS48" s="196">
        <v>16.559999999999999</v>
      </c>
      <c r="AT48" s="196">
        <v>28.08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2.9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0.37</v>
      </c>
      <c r="L49" s="196">
        <v>116.76</v>
      </c>
      <c r="M49" s="196">
        <v>1.1200000000000001</v>
      </c>
      <c r="N49" s="196">
        <v>1.44</v>
      </c>
      <c r="O49" s="196">
        <v>0</v>
      </c>
      <c r="P49" s="196">
        <v>1.53</v>
      </c>
      <c r="Q49" s="196">
        <v>0</v>
      </c>
      <c r="R49" s="196">
        <v>0.51</v>
      </c>
      <c r="S49" s="196">
        <v>0.32</v>
      </c>
      <c r="T49" s="196">
        <v>0</v>
      </c>
      <c r="U49" s="196">
        <v>1.02</v>
      </c>
      <c r="V49" s="196">
        <v>0.22</v>
      </c>
      <c r="W49" s="196">
        <v>0.42</v>
      </c>
      <c r="X49" s="196">
        <v>1.79</v>
      </c>
      <c r="Y49" s="196">
        <v>0</v>
      </c>
      <c r="Z49" s="196">
        <v>3.08</v>
      </c>
      <c r="AA49" s="196">
        <v>1.1000000000000001</v>
      </c>
      <c r="AB49" s="196">
        <v>0</v>
      </c>
      <c r="AC49" s="196">
        <v>1.26</v>
      </c>
      <c r="AD49" s="196">
        <v>8.9</v>
      </c>
      <c r="AE49" s="196">
        <v>0</v>
      </c>
      <c r="AF49" s="196">
        <v>0</v>
      </c>
      <c r="AG49" s="196">
        <v>51.09</v>
      </c>
      <c r="AH49" s="196">
        <v>0</v>
      </c>
      <c r="AI49" s="196">
        <v>14.46</v>
      </c>
      <c r="AJ49" s="196">
        <v>0</v>
      </c>
      <c r="AK49" s="196">
        <v>13.13</v>
      </c>
      <c r="AL49" s="196">
        <v>0</v>
      </c>
      <c r="AM49" s="196">
        <v>0</v>
      </c>
      <c r="AN49" s="196">
        <v>0</v>
      </c>
      <c r="AO49" s="196">
        <v>280.06</v>
      </c>
      <c r="AP49" s="196">
        <v>0</v>
      </c>
      <c r="AQ49" s="196">
        <v>0</v>
      </c>
      <c r="AR49" s="196">
        <v>5.8</v>
      </c>
      <c r="AS49" s="196">
        <v>16.559999999999999</v>
      </c>
      <c r="AT49" s="196">
        <v>28.08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2.9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0.37</v>
      </c>
      <c r="L50" s="196">
        <v>116.76</v>
      </c>
      <c r="M50" s="196">
        <v>1.1200000000000001</v>
      </c>
      <c r="N50" s="196">
        <v>1.44</v>
      </c>
      <c r="O50" s="196">
        <v>0</v>
      </c>
      <c r="P50" s="196">
        <v>1.53</v>
      </c>
      <c r="Q50" s="196">
        <v>0</v>
      </c>
      <c r="R50" s="196">
        <v>0.51</v>
      </c>
      <c r="S50" s="196">
        <v>0.32</v>
      </c>
      <c r="T50" s="196">
        <v>0</v>
      </c>
      <c r="U50" s="196">
        <v>1.02</v>
      </c>
      <c r="V50" s="196">
        <v>0.22</v>
      </c>
      <c r="W50" s="196">
        <v>0.42</v>
      </c>
      <c r="X50" s="196">
        <v>1.79</v>
      </c>
      <c r="Y50" s="196">
        <v>0</v>
      </c>
      <c r="Z50" s="196">
        <v>3.08</v>
      </c>
      <c r="AA50" s="196">
        <v>1.1000000000000001</v>
      </c>
      <c r="AB50" s="196">
        <v>0</v>
      </c>
      <c r="AC50" s="196">
        <v>1.46</v>
      </c>
      <c r="AD50" s="196">
        <v>8.9</v>
      </c>
      <c r="AE50" s="196">
        <v>0</v>
      </c>
      <c r="AF50" s="196">
        <v>0</v>
      </c>
      <c r="AG50" s="196">
        <v>51.09</v>
      </c>
      <c r="AH50" s="196">
        <v>0</v>
      </c>
      <c r="AI50" s="196">
        <v>14.46</v>
      </c>
      <c r="AJ50" s="196">
        <v>0</v>
      </c>
      <c r="AK50" s="196">
        <v>13.13</v>
      </c>
      <c r="AL50" s="196">
        <v>0</v>
      </c>
      <c r="AM50" s="196">
        <v>0</v>
      </c>
      <c r="AN50" s="196">
        <v>0</v>
      </c>
      <c r="AO50" s="196">
        <v>280.06</v>
      </c>
      <c r="AP50" s="196">
        <v>0</v>
      </c>
      <c r="AQ50" s="196">
        <v>0</v>
      </c>
      <c r="AR50" s="196">
        <v>5.8</v>
      </c>
      <c r="AS50" s="196">
        <v>16.559999999999999</v>
      </c>
      <c r="AT50" s="196">
        <v>28.08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3.06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0.37</v>
      </c>
      <c r="L51" s="196">
        <v>145.57</v>
      </c>
      <c r="M51" s="196">
        <v>1.1200000000000001</v>
      </c>
      <c r="N51" s="196">
        <v>1.44</v>
      </c>
      <c r="O51" s="196">
        <v>0</v>
      </c>
      <c r="P51" s="196">
        <v>1.53</v>
      </c>
      <c r="Q51" s="196">
        <v>0</v>
      </c>
      <c r="R51" s="196">
        <v>0.51</v>
      </c>
      <c r="S51" s="196">
        <v>0.32</v>
      </c>
      <c r="T51" s="196">
        <v>0</v>
      </c>
      <c r="U51" s="196">
        <v>1.02</v>
      </c>
      <c r="V51" s="196">
        <v>0.22</v>
      </c>
      <c r="W51" s="196">
        <v>0.42</v>
      </c>
      <c r="X51" s="196">
        <v>1.79</v>
      </c>
      <c r="Y51" s="196">
        <v>0</v>
      </c>
      <c r="Z51" s="196">
        <v>3.08</v>
      </c>
      <c r="AA51" s="196">
        <v>1.1000000000000001</v>
      </c>
      <c r="AB51" s="196">
        <v>0</v>
      </c>
      <c r="AC51" s="196">
        <v>1.46</v>
      </c>
      <c r="AD51" s="196">
        <v>8.9</v>
      </c>
      <c r="AE51" s="196">
        <v>0</v>
      </c>
      <c r="AF51" s="196">
        <v>0</v>
      </c>
      <c r="AG51" s="196">
        <v>51.09</v>
      </c>
      <c r="AH51" s="196">
        <v>0</v>
      </c>
      <c r="AI51" s="196">
        <v>14.46</v>
      </c>
      <c r="AJ51" s="196">
        <v>0</v>
      </c>
      <c r="AK51" s="196">
        <v>13.75</v>
      </c>
      <c r="AL51" s="196">
        <v>0</v>
      </c>
      <c r="AM51" s="196">
        <v>0</v>
      </c>
      <c r="AN51" s="196">
        <v>0</v>
      </c>
      <c r="AO51" s="196">
        <v>274.62</v>
      </c>
      <c r="AP51" s="196">
        <v>0</v>
      </c>
      <c r="AQ51" s="196">
        <v>0</v>
      </c>
      <c r="AR51" s="196">
        <v>5.8</v>
      </c>
      <c r="AS51" s="196">
        <v>16.559999999999999</v>
      </c>
      <c r="AT51" s="196">
        <v>28.08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3.06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0.37</v>
      </c>
      <c r="L52" s="196">
        <v>155.16999999999999</v>
      </c>
      <c r="M52" s="196">
        <v>1.1200000000000001</v>
      </c>
      <c r="N52" s="196">
        <v>1.44</v>
      </c>
      <c r="O52" s="196">
        <v>0</v>
      </c>
      <c r="P52" s="196">
        <v>1.53</v>
      </c>
      <c r="Q52" s="196">
        <v>0</v>
      </c>
      <c r="R52" s="196">
        <v>0.51</v>
      </c>
      <c r="S52" s="196">
        <v>0.32</v>
      </c>
      <c r="T52" s="196">
        <v>0</v>
      </c>
      <c r="U52" s="196">
        <v>1.02</v>
      </c>
      <c r="V52" s="196">
        <v>0.22</v>
      </c>
      <c r="W52" s="196">
        <v>0.42</v>
      </c>
      <c r="X52" s="196">
        <v>1.79</v>
      </c>
      <c r="Y52" s="196">
        <v>0</v>
      </c>
      <c r="Z52" s="196">
        <v>3.08</v>
      </c>
      <c r="AA52" s="196">
        <v>1.1000000000000001</v>
      </c>
      <c r="AB52" s="196">
        <v>0</v>
      </c>
      <c r="AC52" s="196">
        <v>1.46</v>
      </c>
      <c r="AD52" s="196">
        <v>8.9</v>
      </c>
      <c r="AE52" s="196">
        <v>0</v>
      </c>
      <c r="AF52" s="196">
        <v>0</v>
      </c>
      <c r="AG52" s="196">
        <v>51.09</v>
      </c>
      <c r="AH52" s="196">
        <v>0</v>
      </c>
      <c r="AI52" s="196">
        <v>14.46</v>
      </c>
      <c r="AJ52" s="196">
        <v>0</v>
      </c>
      <c r="AK52" s="196">
        <v>13.75</v>
      </c>
      <c r="AL52" s="196">
        <v>0</v>
      </c>
      <c r="AM52" s="196">
        <v>0</v>
      </c>
      <c r="AN52" s="196">
        <v>0</v>
      </c>
      <c r="AO52" s="196">
        <v>274.62</v>
      </c>
      <c r="AP52" s="196">
        <v>0</v>
      </c>
      <c r="AQ52" s="196">
        <v>0</v>
      </c>
      <c r="AR52" s="196">
        <v>5.8</v>
      </c>
      <c r="AS52" s="196">
        <v>16.559999999999999</v>
      </c>
      <c r="AT52" s="196">
        <v>28.08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3.06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0.37</v>
      </c>
      <c r="L53" s="196">
        <v>182.06</v>
      </c>
      <c r="M53" s="196">
        <v>1.1200000000000001</v>
      </c>
      <c r="N53" s="196">
        <v>1.44</v>
      </c>
      <c r="O53" s="196">
        <v>0</v>
      </c>
      <c r="P53" s="196">
        <v>1.53</v>
      </c>
      <c r="Q53" s="196">
        <v>0</v>
      </c>
      <c r="R53" s="196">
        <v>0.51</v>
      </c>
      <c r="S53" s="196">
        <v>0.32</v>
      </c>
      <c r="T53" s="196">
        <v>0</v>
      </c>
      <c r="U53" s="196">
        <v>1.02</v>
      </c>
      <c r="V53" s="196">
        <v>0.22</v>
      </c>
      <c r="W53" s="196">
        <v>0.42</v>
      </c>
      <c r="X53" s="196">
        <v>1.79</v>
      </c>
      <c r="Y53" s="196">
        <v>0</v>
      </c>
      <c r="Z53" s="196">
        <v>3.08</v>
      </c>
      <c r="AA53" s="196">
        <v>1.1000000000000001</v>
      </c>
      <c r="AB53" s="196">
        <v>0</v>
      </c>
      <c r="AC53" s="196">
        <v>1.46</v>
      </c>
      <c r="AD53" s="196">
        <v>8.9</v>
      </c>
      <c r="AE53" s="196">
        <v>0</v>
      </c>
      <c r="AF53" s="196">
        <v>0</v>
      </c>
      <c r="AG53" s="196">
        <v>51.09</v>
      </c>
      <c r="AH53" s="196">
        <v>0</v>
      </c>
      <c r="AI53" s="196">
        <v>14.46</v>
      </c>
      <c r="AJ53" s="196">
        <v>0</v>
      </c>
      <c r="AK53" s="196">
        <v>12.13</v>
      </c>
      <c r="AL53" s="196">
        <v>0</v>
      </c>
      <c r="AM53" s="196">
        <v>0</v>
      </c>
      <c r="AN53" s="196">
        <v>0</v>
      </c>
      <c r="AO53" s="196">
        <v>274.62</v>
      </c>
      <c r="AP53" s="196">
        <v>0</v>
      </c>
      <c r="AQ53" s="196">
        <v>0</v>
      </c>
      <c r="AR53" s="196">
        <v>5.8</v>
      </c>
      <c r="AS53" s="196">
        <v>16.559999999999999</v>
      </c>
      <c r="AT53" s="196">
        <v>28.08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3.06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0.37</v>
      </c>
      <c r="L54" s="196">
        <v>182.06</v>
      </c>
      <c r="M54" s="196">
        <v>1.1200000000000001</v>
      </c>
      <c r="N54" s="196">
        <v>1.44</v>
      </c>
      <c r="O54" s="196">
        <v>0</v>
      </c>
      <c r="P54" s="196">
        <v>1.53</v>
      </c>
      <c r="Q54" s="196">
        <v>0</v>
      </c>
      <c r="R54" s="196">
        <v>0.51</v>
      </c>
      <c r="S54" s="196">
        <v>0.32</v>
      </c>
      <c r="T54" s="196">
        <v>0</v>
      </c>
      <c r="U54" s="196">
        <v>1.02</v>
      </c>
      <c r="V54" s="196">
        <v>0.22</v>
      </c>
      <c r="W54" s="196">
        <v>0.42</v>
      </c>
      <c r="X54" s="196">
        <v>1.79</v>
      </c>
      <c r="Y54" s="196">
        <v>0</v>
      </c>
      <c r="Z54" s="196">
        <v>3.08</v>
      </c>
      <c r="AA54" s="196">
        <v>1.1000000000000001</v>
      </c>
      <c r="AB54" s="196">
        <v>0</v>
      </c>
      <c r="AC54" s="196">
        <v>1.46</v>
      </c>
      <c r="AD54" s="196">
        <v>8.9</v>
      </c>
      <c r="AE54" s="196">
        <v>0</v>
      </c>
      <c r="AF54" s="196">
        <v>0</v>
      </c>
      <c r="AG54" s="196">
        <v>51.09</v>
      </c>
      <c r="AH54" s="196">
        <v>0</v>
      </c>
      <c r="AI54" s="196">
        <v>14.46</v>
      </c>
      <c r="AJ54" s="196">
        <v>0</v>
      </c>
      <c r="AK54" s="196">
        <v>12.13</v>
      </c>
      <c r="AL54" s="196">
        <v>0</v>
      </c>
      <c r="AM54" s="196">
        <v>0</v>
      </c>
      <c r="AN54" s="196">
        <v>0</v>
      </c>
      <c r="AO54" s="196">
        <v>274.62</v>
      </c>
      <c r="AP54" s="196">
        <v>0</v>
      </c>
      <c r="AQ54" s="196">
        <v>0</v>
      </c>
      <c r="AR54" s="196">
        <v>5.8</v>
      </c>
      <c r="AS54" s="196">
        <v>16.559999999999999</v>
      </c>
      <c r="AT54" s="196">
        <v>28.08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3.06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7.44</v>
      </c>
      <c r="L55" s="196">
        <v>182.06</v>
      </c>
      <c r="M55" s="196">
        <v>1.1200000000000001</v>
      </c>
      <c r="N55" s="196">
        <v>1.44</v>
      </c>
      <c r="O55" s="196">
        <v>0</v>
      </c>
      <c r="P55" s="196">
        <v>1.53</v>
      </c>
      <c r="Q55" s="196">
        <v>0</v>
      </c>
      <c r="R55" s="196">
        <v>8.2100000000000009</v>
      </c>
      <c r="S55" s="196">
        <v>5.22</v>
      </c>
      <c r="T55" s="196">
        <v>0</v>
      </c>
      <c r="U55" s="196">
        <v>1.02</v>
      </c>
      <c r="V55" s="196">
        <v>4.6100000000000003</v>
      </c>
      <c r="W55" s="196">
        <v>0.42</v>
      </c>
      <c r="X55" s="196">
        <v>1.79</v>
      </c>
      <c r="Y55" s="196">
        <v>0</v>
      </c>
      <c r="Z55" s="196">
        <v>3.08</v>
      </c>
      <c r="AA55" s="196">
        <v>19.989999999999998</v>
      </c>
      <c r="AB55" s="196">
        <v>0</v>
      </c>
      <c r="AC55" s="196">
        <v>1.46</v>
      </c>
      <c r="AD55" s="196">
        <v>8.9</v>
      </c>
      <c r="AE55" s="196">
        <v>0</v>
      </c>
      <c r="AF55" s="196">
        <v>0</v>
      </c>
      <c r="AG55" s="196">
        <v>51.09</v>
      </c>
      <c r="AH55" s="196">
        <v>0</v>
      </c>
      <c r="AI55" s="196">
        <v>14.46</v>
      </c>
      <c r="AJ55" s="196">
        <v>0</v>
      </c>
      <c r="AK55" s="196">
        <v>12.13</v>
      </c>
      <c r="AL55" s="196">
        <v>0</v>
      </c>
      <c r="AM55" s="196">
        <v>0</v>
      </c>
      <c r="AN55" s="196">
        <v>0</v>
      </c>
      <c r="AO55" s="196">
        <v>274.62</v>
      </c>
      <c r="AP55" s="196">
        <v>0</v>
      </c>
      <c r="AQ55" s="196">
        <v>0</v>
      </c>
      <c r="AR55" s="196">
        <v>5.8</v>
      </c>
      <c r="AS55" s="196">
        <v>16.559999999999999</v>
      </c>
      <c r="AT55" s="196">
        <v>28.08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3.06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7.44</v>
      </c>
      <c r="L56" s="196">
        <v>182.06</v>
      </c>
      <c r="M56" s="196">
        <v>1.1200000000000001</v>
      </c>
      <c r="N56" s="196">
        <v>1.44</v>
      </c>
      <c r="O56" s="196">
        <v>0</v>
      </c>
      <c r="P56" s="196">
        <v>1.53</v>
      </c>
      <c r="Q56" s="196">
        <v>0</v>
      </c>
      <c r="R56" s="196">
        <v>8.2100000000000009</v>
      </c>
      <c r="S56" s="196">
        <v>5.22</v>
      </c>
      <c r="T56" s="196">
        <v>0</v>
      </c>
      <c r="U56" s="196">
        <v>1.02</v>
      </c>
      <c r="V56" s="196">
        <v>4.6100000000000003</v>
      </c>
      <c r="W56" s="196">
        <v>0.42</v>
      </c>
      <c r="X56" s="196">
        <v>1.79</v>
      </c>
      <c r="Y56" s="196">
        <v>0</v>
      </c>
      <c r="Z56" s="196">
        <v>3.08</v>
      </c>
      <c r="AA56" s="196">
        <v>19.989999999999998</v>
      </c>
      <c r="AB56" s="196">
        <v>0</v>
      </c>
      <c r="AC56" s="196">
        <v>1.46</v>
      </c>
      <c r="AD56" s="196">
        <v>8.9</v>
      </c>
      <c r="AE56" s="196">
        <v>0</v>
      </c>
      <c r="AF56" s="196">
        <v>0</v>
      </c>
      <c r="AG56" s="196">
        <v>51.09</v>
      </c>
      <c r="AH56" s="196">
        <v>0</v>
      </c>
      <c r="AI56" s="196">
        <v>14.46</v>
      </c>
      <c r="AJ56" s="196">
        <v>0</v>
      </c>
      <c r="AK56" s="196">
        <v>12.13</v>
      </c>
      <c r="AL56" s="196">
        <v>0</v>
      </c>
      <c r="AM56" s="196">
        <v>0</v>
      </c>
      <c r="AN56" s="196">
        <v>0</v>
      </c>
      <c r="AO56" s="196">
        <v>274.62</v>
      </c>
      <c r="AP56" s="196">
        <v>0</v>
      </c>
      <c r="AQ56" s="196">
        <v>0</v>
      </c>
      <c r="AR56" s="196">
        <v>5.8</v>
      </c>
      <c r="AS56" s="196">
        <v>16.559999999999999</v>
      </c>
      <c r="AT56" s="196">
        <v>28.08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3.06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7.44</v>
      </c>
      <c r="L57" s="196">
        <v>182.06</v>
      </c>
      <c r="M57" s="196">
        <v>1.1200000000000001</v>
      </c>
      <c r="N57" s="196">
        <v>1.44</v>
      </c>
      <c r="O57" s="196">
        <v>0</v>
      </c>
      <c r="P57" s="196">
        <v>1.53</v>
      </c>
      <c r="Q57" s="196">
        <v>0</v>
      </c>
      <c r="R57" s="196">
        <v>8.2100000000000009</v>
      </c>
      <c r="S57" s="196">
        <v>5.22</v>
      </c>
      <c r="T57" s="196">
        <v>0</v>
      </c>
      <c r="U57" s="196">
        <v>1.02</v>
      </c>
      <c r="V57" s="196">
        <v>4.6100000000000003</v>
      </c>
      <c r="W57" s="196">
        <v>0.42</v>
      </c>
      <c r="X57" s="196">
        <v>1.79</v>
      </c>
      <c r="Y57" s="196">
        <v>0</v>
      </c>
      <c r="Z57" s="196">
        <v>3.08</v>
      </c>
      <c r="AA57" s="196">
        <v>19.989999999999998</v>
      </c>
      <c r="AB57" s="196">
        <v>0</v>
      </c>
      <c r="AC57" s="196">
        <v>1.46</v>
      </c>
      <c r="AD57" s="196">
        <v>8.9</v>
      </c>
      <c r="AE57" s="196">
        <v>0</v>
      </c>
      <c r="AF57" s="196">
        <v>0</v>
      </c>
      <c r="AG57" s="196">
        <v>51.09</v>
      </c>
      <c r="AH57" s="196">
        <v>0</v>
      </c>
      <c r="AI57" s="196">
        <v>14.46</v>
      </c>
      <c r="AJ57" s="196">
        <v>0</v>
      </c>
      <c r="AK57" s="196">
        <v>12.13</v>
      </c>
      <c r="AL57" s="196">
        <v>0</v>
      </c>
      <c r="AM57" s="196">
        <v>0</v>
      </c>
      <c r="AN57" s="196">
        <v>0</v>
      </c>
      <c r="AO57" s="196">
        <v>274.62</v>
      </c>
      <c r="AP57" s="196">
        <v>0</v>
      </c>
      <c r="AQ57" s="196">
        <v>0</v>
      </c>
      <c r="AR57" s="196">
        <v>5.8</v>
      </c>
      <c r="AS57" s="196">
        <v>16.559999999999999</v>
      </c>
      <c r="AT57" s="196">
        <v>28.08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3.06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7.44</v>
      </c>
      <c r="L58" s="196">
        <v>182.06</v>
      </c>
      <c r="M58" s="196">
        <v>1.1200000000000001</v>
      </c>
      <c r="N58" s="196">
        <v>1.44</v>
      </c>
      <c r="O58" s="196">
        <v>0</v>
      </c>
      <c r="P58" s="196">
        <v>1.53</v>
      </c>
      <c r="Q58" s="196">
        <v>0</v>
      </c>
      <c r="R58" s="196">
        <v>8.2100000000000009</v>
      </c>
      <c r="S58" s="196">
        <v>5.22</v>
      </c>
      <c r="T58" s="196">
        <v>0</v>
      </c>
      <c r="U58" s="196">
        <v>1.02</v>
      </c>
      <c r="V58" s="196">
        <v>4.6100000000000003</v>
      </c>
      <c r="W58" s="196">
        <v>0.42</v>
      </c>
      <c r="X58" s="196">
        <v>1.79</v>
      </c>
      <c r="Y58" s="196">
        <v>0</v>
      </c>
      <c r="Z58" s="196">
        <v>3.08</v>
      </c>
      <c r="AA58" s="196">
        <v>19.989999999999998</v>
      </c>
      <c r="AB58" s="196">
        <v>0</v>
      </c>
      <c r="AC58" s="196">
        <v>1.46</v>
      </c>
      <c r="AD58" s="196">
        <v>8.9</v>
      </c>
      <c r="AE58" s="196">
        <v>0</v>
      </c>
      <c r="AF58" s="196">
        <v>0</v>
      </c>
      <c r="AG58" s="196">
        <v>51.09</v>
      </c>
      <c r="AH58" s="196">
        <v>0</v>
      </c>
      <c r="AI58" s="196">
        <v>14.46</v>
      </c>
      <c r="AJ58" s="196">
        <v>0</v>
      </c>
      <c r="AK58" s="196">
        <v>12.13</v>
      </c>
      <c r="AL58" s="196">
        <v>0</v>
      </c>
      <c r="AM58" s="196">
        <v>0</v>
      </c>
      <c r="AN58" s="196">
        <v>0</v>
      </c>
      <c r="AO58" s="196">
        <v>274.62</v>
      </c>
      <c r="AP58" s="196">
        <v>0</v>
      </c>
      <c r="AQ58" s="196">
        <v>0</v>
      </c>
      <c r="AR58" s="196">
        <v>5.8</v>
      </c>
      <c r="AS58" s="196">
        <v>16.559999999999999</v>
      </c>
      <c r="AT58" s="196">
        <v>28.08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3.06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7.44</v>
      </c>
      <c r="L59" s="196">
        <v>182.06</v>
      </c>
      <c r="M59" s="196">
        <v>1.1200000000000001</v>
      </c>
      <c r="N59" s="196">
        <v>1.44</v>
      </c>
      <c r="O59" s="196">
        <v>0</v>
      </c>
      <c r="P59" s="196">
        <v>1.53</v>
      </c>
      <c r="Q59" s="196">
        <v>0</v>
      </c>
      <c r="R59" s="196">
        <v>8.2100000000000009</v>
      </c>
      <c r="S59" s="196">
        <v>5.22</v>
      </c>
      <c r="T59" s="196">
        <v>0</v>
      </c>
      <c r="U59" s="196">
        <v>1.02</v>
      </c>
      <c r="V59" s="196">
        <v>4.6100000000000003</v>
      </c>
      <c r="W59" s="196">
        <v>0.42</v>
      </c>
      <c r="X59" s="196">
        <v>1.79</v>
      </c>
      <c r="Y59" s="196">
        <v>0</v>
      </c>
      <c r="Z59" s="196">
        <v>3.08</v>
      </c>
      <c r="AA59" s="196">
        <v>19.989999999999998</v>
      </c>
      <c r="AB59" s="196">
        <v>0</v>
      </c>
      <c r="AC59" s="196">
        <v>1.46</v>
      </c>
      <c r="AD59" s="196">
        <v>8.9</v>
      </c>
      <c r="AE59" s="196">
        <v>0</v>
      </c>
      <c r="AF59" s="196">
        <v>0</v>
      </c>
      <c r="AG59" s="196">
        <v>51.09</v>
      </c>
      <c r="AH59" s="196">
        <v>0</v>
      </c>
      <c r="AI59" s="196">
        <v>14.46</v>
      </c>
      <c r="AJ59" s="196">
        <v>0</v>
      </c>
      <c r="AK59" s="196">
        <v>12.13</v>
      </c>
      <c r="AL59" s="196">
        <v>0</v>
      </c>
      <c r="AM59" s="196">
        <v>0</v>
      </c>
      <c r="AN59" s="196">
        <v>0</v>
      </c>
      <c r="AO59" s="196">
        <v>274.62</v>
      </c>
      <c r="AP59" s="196">
        <v>0</v>
      </c>
      <c r="AQ59" s="196">
        <v>0</v>
      </c>
      <c r="AR59" s="196">
        <v>5.8</v>
      </c>
      <c r="AS59" s="196">
        <v>16.559999999999999</v>
      </c>
      <c r="AT59" s="196">
        <v>28.08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3.06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7.44</v>
      </c>
      <c r="L60" s="196">
        <v>182.06</v>
      </c>
      <c r="M60" s="196">
        <v>1.1200000000000001</v>
      </c>
      <c r="N60" s="196">
        <v>1.44</v>
      </c>
      <c r="O60" s="196">
        <v>0</v>
      </c>
      <c r="P60" s="196">
        <v>1.53</v>
      </c>
      <c r="Q60" s="196">
        <v>0</v>
      </c>
      <c r="R60" s="196">
        <v>0.51</v>
      </c>
      <c r="S60" s="196">
        <v>5.22</v>
      </c>
      <c r="T60" s="196">
        <v>0</v>
      </c>
      <c r="U60" s="196">
        <v>1.02</v>
      </c>
      <c r="V60" s="196">
        <v>0.22</v>
      </c>
      <c r="W60" s="196">
        <v>0.42</v>
      </c>
      <c r="X60" s="196">
        <v>1.79</v>
      </c>
      <c r="Y60" s="196">
        <v>0</v>
      </c>
      <c r="Z60" s="196">
        <v>3.08</v>
      </c>
      <c r="AA60" s="196">
        <v>19.989999999999998</v>
      </c>
      <c r="AB60" s="196">
        <v>0</v>
      </c>
      <c r="AC60" s="196">
        <v>1.46</v>
      </c>
      <c r="AD60" s="196">
        <v>8.9</v>
      </c>
      <c r="AE60" s="196">
        <v>0</v>
      </c>
      <c r="AF60" s="196">
        <v>0</v>
      </c>
      <c r="AG60" s="196">
        <v>51.09</v>
      </c>
      <c r="AH60" s="196">
        <v>0</v>
      </c>
      <c r="AI60" s="196">
        <v>14.46</v>
      </c>
      <c r="AJ60" s="196">
        <v>0</v>
      </c>
      <c r="AK60" s="196">
        <v>12.13</v>
      </c>
      <c r="AL60" s="196">
        <v>0</v>
      </c>
      <c r="AM60" s="196">
        <v>0</v>
      </c>
      <c r="AN60" s="196">
        <v>0</v>
      </c>
      <c r="AO60" s="196">
        <v>274.62</v>
      </c>
      <c r="AP60" s="196">
        <v>0</v>
      </c>
      <c r="AQ60" s="196">
        <v>0</v>
      </c>
      <c r="AR60" s="196">
        <v>5.8</v>
      </c>
      <c r="AS60" s="196">
        <v>16.559999999999999</v>
      </c>
      <c r="AT60" s="196">
        <v>28.08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3.06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7.44</v>
      </c>
      <c r="L61" s="196">
        <v>182.06</v>
      </c>
      <c r="M61" s="196">
        <v>1.1200000000000001</v>
      </c>
      <c r="N61" s="196">
        <v>1.44</v>
      </c>
      <c r="O61" s="196">
        <v>0</v>
      </c>
      <c r="P61" s="196">
        <v>1.53</v>
      </c>
      <c r="Q61" s="196">
        <v>0</v>
      </c>
      <c r="R61" s="196">
        <v>0.51</v>
      </c>
      <c r="S61" s="196">
        <v>5.22</v>
      </c>
      <c r="T61" s="196">
        <v>0</v>
      </c>
      <c r="U61" s="196">
        <v>1.02</v>
      </c>
      <c r="V61" s="196">
        <v>0.22</v>
      </c>
      <c r="W61" s="196">
        <v>0.42</v>
      </c>
      <c r="X61" s="196">
        <v>1.79</v>
      </c>
      <c r="Y61" s="196">
        <v>0</v>
      </c>
      <c r="Z61" s="196">
        <v>3.08</v>
      </c>
      <c r="AA61" s="196">
        <v>1.1000000000000001</v>
      </c>
      <c r="AB61" s="196">
        <v>0</v>
      </c>
      <c r="AC61" s="196">
        <v>1.46</v>
      </c>
      <c r="AD61" s="196">
        <v>8.9</v>
      </c>
      <c r="AE61" s="196">
        <v>0</v>
      </c>
      <c r="AF61" s="196">
        <v>0</v>
      </c>
      <c r="AG61" s="196">
        <v>51.09</v>
      </c>
      <c r="AH61" s="196">
        <v>0</v>
      </c>
      <c r="AI61" s="196">
        <v>14.46</v>
      </c>
      <c r="AJ61" s="196">
        <v>0</v>
      </c>
      <c r="AK61" s="196">
        <v>12.13</v>
      </c>
      <c r="AL61" s="196">
        <v>0</v>
      </c>
      <c r="AM61" s="196">
        <v>0</v>
      </c>
      <c r="AN61" s="196">
        <v>0</v>
      </c>
      <c r="AO61" s="196">
        <v>274.62</v>
      </c>
      <c r="AP61" s="196">
        <v>0</v>
      </c>
      <c r="AQ61" s="196">
        <v>0</v>
      </c>
      <c r="AR61" s="196">
        <v>5.8</v>
      </c>
      <c r="AS61" s="196">
        <v>16.559999999999999</v>
      </c>
      <c r="AT61" s="196">
        <v>28.08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3.06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7.44</v>
      </c>
      <c r="L62" s="196">
        <v>182.06</v>
      </c>
      <c r="M62" s="196">
        <v>1.1200000000000001</v>
      </c>
      <c r="N62" s="196">
        <v>1.44</v>
      </c>
      <c r="O62" s="196">
        <v>0</v>
      </c>
      <c r="P62" s="196">
        <v>1.53</v>
      </c>
      <c r="Q62" s="196">
        <v>0</v>
      </c>
      <c r="R62" s="196">
        <v>0.51</v>
      </c>
      <c r="S62" s="196">
        <v>5.22</v>
      </c>
      <c r="T62" s="196">
        <v>0</v>
      </c>
      <c r="U62" s="196">
        <v>1.02</v>
      </c>
      <c r="V62" s="196">
        <v>0.22</v>
      </c>
      <c r="W62" s="196">
        <v>0.42</v>
      </c>
      <c r="X62" s="196">
        <v>1.79</v>
      </c>
      <c r="Y62" s="196">
        <v>0</v>
      </c>
      <c r="Z62" s="196">
        <v>3.08</v>
      </c>
      <c r="AA62" s="196">
        <v>1.1000000000000001</v>
      </c>
      <c r="AB62" s="196">
        <v>0</v>
      </c>
      <c r="AC62" s="196">
        <v>1.46</v>
      </c>
      <c r="AD62" s="196">
        <v>8.9</v>
      </c>
      <c r="AE62" s="196">
        <v>0</v>
      </c>
      <c r="AF62" s="196">
        <v>0</v>
      </c>
      <c r="AG62" s="196">
        <v>51.09</v>
      </c>
      <c r="AH62" s="196">
        <v>0</v>
      </c>
      <c r="AI62" s="196">
        <v>14.46</v>
      </c>
      <c r="AJ62" s="196">
        <v>0</v>
      </c>
      <c r="AK62" s="196">
        <v>12.13</v>
      </c>
      <c r="AL62" s="196">
        <v>0</v>
      </c>
      <c r="AM62" s="196">
        <v>0</v>
      </c>
      <c r="AN62" s="196">
        <v>0</v>
      </c>
      <c r="AO62" s="196">
        <v>274.62</v>
      </c>
      <c r="AP62" s="196">
        <v>0</v>
      </c>
      <c r="AQ62" s="196">
        <v>0</v>
      </c>
      <c r="AR62" s="196">
        <v>5.8</v>
      </c>
      <c r="AS62" s="196">
        <v>16.559999999999999</v>
      </c>
      <c r="AT62" s="196">
        <v>28.08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3.06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7.44</v>
      </c>
      <c r="L63" s="196">
        <v>182.06</v>
      </c>
      <c r="M63" s="196">
        <v>1.1200000000000001</v>
      </c>
      <c r="N63" s="196">
        <v>1.44</v>
      </c>
      <c r="O63" s="196">
        <v>0</v>
      </c>
      <c r="P63" s="196">
        <v>1.53</v>
      </c>
      <c r="Q63" s="196">
        <v>0</v>
      </c>
      <c r="R63" s="196">
        <v>0.51</v>
      </c>
      <c r="S63" s="196">
        <v>5.22</v>
      </c>
      <c r="T63" s="196">
        <v>0</v>
      </c>
      <c r="U63" s="196">
        <v>1.02</v>
      </c>
      <c r="V63" s="196">
        <v>0.22</v>
      </c>
      <c r="W63" s="196">
        <v>0.42</v>
      </c>
      <c r="X63" s="196">
        <v>1.79</v>
      </c>
      <c r="Y63" s="196">
        <v>0</v>
      </c>
      <c r="Z63" s="196">
        <v>3.08</v>
      </c>
      <c r="AA63" s="196">
        <v>1.1000000000000001</v>
      </c>
      <c r="AB63" s="196">
        <v>0</v>
      </c>
      <c r="AC63" s="196">
        <v>1.46</v>
      </c>
      <c r="AD63" s="196">
        <v>8.9</v>
      </c>
      <c r="AE63" s="196">
        <v>0</v>
      </c>
      <c r="AF63" s="196">
        <v>0</v>
      </c>
      <c r="AG63" s="196">
        <v>51.09</v>
      </c>
      <c r="AH63" s="196">
        <v>0</v>
      </c>
      <c r="AI63" s="196">
        <v>14.46</v>
      </c>
      <c r="AJ63" s="196">
        <v>0</v>
      </c>
      <c r="AK63" s="196">
        <v>12.13</v>
      </c>
      <c r="AL63" s="196">
        <v>0</v>
      </c>
      <c r="AM63" s="196">
        <v>0</v>
      </c>
      <c r="AN63" s="196">
        <v>0</v>
      </c>
      <c r="AO63" s="196">
        <v>274.62</v>
      </c>
      <c r="AP63" s="196">
        <v>0</v>
      </c>
      <c r="AQ63" s="196">
        <v>0</v>
      </c>
      <c r="AR63" s="196">
        <v>5.8</v>
      </c>
      <c r="AS63" s="196">
        <v>16.559999999999999</v>
      </c>
      <c r="AT63" s="196">
        <v>28.08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3.06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7.44</v>
      </c>
      <c r="L64" s="196">
        <v>182.06</v>
      </c>
      <c r="M64" s="196">
        <v>1.1200000000000001</v>
      </c>
      <c r="N64" s="196">
        <v>1.44</v>
      </c>
      <c r="O64" s="196">
        <v>0</v>
      </c>
      <c r="P64" s="196">
        <v>1.53</v>
      </c>
      <c r="Q64" s="196">
        <v>0</v>
      </c>
      <c r="R64" s="196">
        <v>0.51</v>
      </c>
      <c r="S64" s="196">
        <v>5.22</v>
      </c>
      <c r="T64" s="196">
        <v>0</v>
      </c>
      <c r="U64" s="196">
        <v>1.02</v>
      </c>
      <c r="V64" s="196">
        <v>0.22</v>
      </c>
      <c r="W64" s="196">
        <v>0.42</v>
      </c>
      <c r="X64" s="196">
        <v>1.79</v>
      </c>
      <c r="Y64" s="196">
        <v>0</v>
      </c>
      <c r="Z64" s="196">
        <v>3.08</v>
      </c>
      <c r="AA64" s="196">
        <v>1.1000000000000001</v>
      </c>
      <c r="AB64" s="196">
        <v>0</v>
      </c>
      <c r="AC64" s="196">
        <v>1.46</v>
      </c>
      <c r="AD64" s="196">
        <v>8.9</v>
      </c>
      <c r="AE64" s="196">
        <v>0</v>
      </c>
      <c r="AF64" s="196">
        <v>0</v>
      </c>
      <c r="AG64" s="196">
        <v>51.09</v>
      </c>
      <c r="AH64" s="196">
        <v>0</v>
      </c>
      <c r="AI64" s="196">
        <v>14.46</v>
      </c>
      <c r="AJ64" s="196">
        <v>0</v>
      </c>
      <c r="AK64" s="196">
        <v>12.13</v>
      </c>
      <c r="AL64" s="196">
        <v>0</v>
      </c>
      <c r="AM64" s="196">
        <v>0</v>
      </c>
      <c r="AN64" s="196">
        <v>0</v>
      </c>
      <c r="AO64" s="196">
        <v>274.62</v>
      </c>
      <c r="AP64" s="196">
        <v>0</v>
      </c>
      <c r="AQ64" s="196">
        <v>0</v>
      </c>
      <c r="AR64" s="196">
        <v>5.8</v>
      </c>
      <c r="AS64" s="196">
        <v>16.559999999999999</v>
      </c>
      <c r="AT64" s="196">
        <v>28.08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3.06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7.44</v>
      </c>
      <c r="L65" s="196">
        <v>182.06</v>
      </c>
      <c r="M65" s="196">
        <v>1.1200000000000001</v>
      </c>
      <c r="N65" s="196">
        <v>1.44</v>
      </c>
      <c r="O65" s="196">
        <v>0</v>
      </c>
      <c r="P65" s="196">
        <v>1.53</v>
      </c>
      <c r="Q65" s="196">
        <v>0</v>
      </c>
      <c r="R65" s="196">
        <v>0.51</v>
      </c>
      <c r="S65" s="196">
        <v>5.22</v>
      </c>
      <c r="T65" s="196">
        <v>0</v>
      </c>
      <c r="U65" s="196">
        <v>1.02</v>
      </c>
      <c r="V65" s="196">
        <v>0.22</v>
      </c>
      <c r="W65" s="196">
        <v>0.42</v>
      </c>
      <c r="X65" s="196">
        <v>1.79</v>
      </c>
      <c r="Y65" s="196">
        <v>0</v>
      </c>
      <c r="Z65" s="196">
        <v>3.08</v>
      </c>
      <c r="AA65" s="196">
        <v>1.1000000000000001</v>
      </c>
      <c r="AB65" s="196">
        <v>0</v>
      </c>
      <c r="AC65" s="196">
        <v>1.46</v>
      </c>
      <c r="AD65" s="196">
        <v>8.9</v>
      </c>
      <c r="AE65" s="196">
        <v>0</v>
      </c>
      <c r="AF65" s="196">
        <v>0</v>
      </c>
      <c r="AG65" s="196">
        <v>51.09</v>
      </c>
      <c r="AH65" s="196">
        <v>0</v>
      </c>
      <c r="AI65" s="196">
        <v>14.46</v>
      </c>
      <c r="AJ65" s="196">
        <v>0</v>
      </c>
      <c r="AK65" s="196">
        <v>10.89</v>
      </c>
      <c r="AL65" s="196">
        <v>0</v>
      </c>
      <c r="AM65" s="196">
        <v>0</v>
      </c>
      <c r="AN65" s="196">
        <v>0</v>
      </c>
      <c r="AO65" s="196">
        <v>274.62</v>
      </c>
      <c r="AP65" s="196">
        <v>0</v>
      </c>
      <c r="AQ65" s="196">
        <v>0</v>
      </c>
      <c r="AR65" s="196">
        <v>5.8</v>
      </c>
      <c r="AS65" s="196">
        <v>16.559999999999999</v>
      </c>
      <c r="AT65" s="196">
        <v>28.08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3.06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7.44</v>
      </c>
      <c r="L66" s="196">
        <v>182.06</v>
      </c>
      <c r="M66" s="196">
        <v>1.1200000000000001</v>
      </c>
      <c r="N66" s="196">
        <v>1.44</v>
      </c>
      <c r="O66" s="196">
        <v>0</v>
      </c>
      <c r="P66" s="196">
        <v>1.53</v>
      </c>
      <c r="Q66" s="196">
        <v>0</v>
      </c>
      <c r="R66" s="196">
        <v>0.51</v>
      </c>
      <c r="S66" s="196">
        <v>5.22</v>
      </c>
      <c r="T66" s="196">
        <v>0</v>
      </c>
      <c r="U66" s="196">
        <v>1.02</v>
      </c>
      <c r="V66" s="196">
        <v>0.22</v>
      </c>
      <c r="W66" s="196">
        <v>0.42</v>
      </c>
      <c r="X66" s="196">
        <v>1.79</v>
      </c>
      <c r="Y66" s="196">
        <v>0</v>
      </c>
      <c r="Z66" s="196">
        <v>3.08</v>
      </c>
      <c r="AA66" s="196">
        <v>1.1000000000000001</v>
      </c>
      <c r="AB66" s="196">
        <v>0</v>
      </c>
      <c r="AC66" s="196">
        <v>1.46</v>
      </c>
      <c r="AD66" s="196">
        <v>8.9</v>
      </c>
      <c r="AE66" s="196">
        <v>0</v>
      </c>
      <c r="AF66" s="196">
        <v>0</v>
      </c>
      <c r="AG66" s="196">
        <v>51.09</v>
      </c>
      <c r="AH66" s="196">
        <v>0</v>
      </c>
      <c r="AI66" s="196">
        <v>14.46</v>
      </c>
      <c r="AJ66" s="196">
        <v>0</v>
      </c>
      <c r="AK66" s="196">
        <v>10.89</v>
      </c>
      <c r="AL66" s="196">
        <v>0</v>
      </c>
      <c r="AM66" s="196">
        <v>0</v>
      </c>
      <c r="AN66" s="196">
        <v>0</v>
      </c>
      <c r="AO66" s="196">
        <v>274.62</v>
      </c>
      <c r="AP66" s="196">
        <v>0</v>
      </c>
      <c r="AQ66" s="196">
        <v>0</v>
      </c>
      <c r="AR66" s="196">
        <v>5.8</v>
      </c>
      <c r="AS66" s="196">
        <v>16.690000000000001</v>
      </c>
      <c r="AT66" s="196">
        <v>28.08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3.06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7.44</v>
      </c>
      <c r="L67" s="196">
        <v>164.78</v>
      </c>
      <c r="M67" s="196">
        <v>1.1200000000000001</v>
      </c>
      <c r="N67" s="196">
        <v>1.44</v>
      </c>
      <c r="O67" s="196">
        <v>0</v>
      </c>
      <c r="P67" s="196">
        <v>1.53</v>
      </c>
      <c r="Q67" s="196">
        <v>0</v>
      </c>
      <c r="R67" s="196">
        <v>0.51</v>
      </c>
      <c r="S67" s="196">
        <v>5.22</v>
      </c>
      <c r="T67" s="196">
        <v>0</v>
      </c>
      <c r="U67" s="196">
        <v>1.02</v>
      </c>
      <c r="V67" s="196">
        <v>0.22</v>
      </c>
      <c r="W67" s="196">
        <v>0.42</v>
      </c>
      <c r="X67" s="196">
        <v>1.79</v>
      </c>
      <c r="Y67" s="196">
        <v>0</v>
      </c>
      <c r="Z67" s="196">
        <v>3.08</v>
      </c>
      <c r="AA67" s="196">
        <v>1.1000000000000001</v>
      </c>
      <c r="AB67" s="196">
        <v>0</v>
      </c>
      <c r="AC67" s="196">
        <v>1.46</v>
      </c>
      <c r="AD67" s="196">
        <v>8.9</v>
      </c>
      <c r="AE67" s="196">
        <v>0</v>
      </c>
      <c r="AF67" s="196">
        <v>0</v>
      </c>
      <c r="AG67" s="196">
        <v>51.09</v>
      </c>
      <c r="AH67" s="196">
        <v>0</v>
      </c>
      <c r="AI67" s="196">
        <v>14.46</v>
      </c>
      <c r="AJ67" s="196">
        <v>0</v>
      </c>
      <c r="AK67" s="196">
        <v>11.68</v>
      </c>
      <c r="AL67" s="196">
        <v>0</v>
      </c>
      <c r="AM67" s="196">
        <v>0</v>
      </c>
      <c r="AN67" s="196">
        <v>0</v>
      </c>
      <c r="AO67" s="196">
        <v>274.62</v>
      </c>
      <c r="AP67" s="196">
        <v>0</v>
      </c>
      <c r="AQ67" s="196">
        <v>0</v>
      </c>
      <c r="AR67" s="196">
        <v>5.8</v>
      </c>
      <c r="AS67" s="196">
        <v>16.690000000000001</v>
      </c>
      <c r="AT67" s="196">
        <v>28.08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3.06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7.44</v>
      </c>
      <c r="L68" s="196">
        <v>145.57</v>
      </c>
      <c r="M68" s="196">
        <v>1.1200000000000001</v>
      </c>
      <c r="N68" s="196">
        <v>1.44</v>
      </c>
      <c r="O68" s="196">
        <v>0</v>
      </c>
      <c r="P68" s="196">
        <v>1.53</v>
      </c>
      <c r="Q68" s="196">
        <v>0</v>
      </c>
      <c r="R68" s="196">
        <v>0.51</v>
      </c>
      <c r="S68" s="196">
        <v>5.22</v>
      </c>
      <c r="T68" s="196">
        <v>0</v>
      </c>
      <c r="U68" s="196">
        <v>1.02</v>
      </c>
      <c r="V68" s="196">
        <v>0.22</v>
      </c>
      <c r="W68" s="196">
        <v>0.42</v>
      </c>
      <c r="X68" s="196">
        <v>1.79</v>
      </c>
      <c r="Y68" s="196">
        <v>0</v>
      </c>
      <c r="Z68" s="196">
        <v>3.08</v>
      </c>
      <c r="AA68" s="196">
        <v>1.1000000000000001</v>
      </c>
      <c r="AB68" s="196">
        <v>0</v>
      </c>
      <c r="AC68" s="196">
        <v>1.46</v>
      </c>
      <c r="AD68" s="196">
        <v>8.9</v>
      </c>
      <c r="AE68" s="196">
        <v>0</v>
      </c>
      <c r="AF68" s="196">
        <v>0</v>
      </c>
      <c r="AG68" s="196">
        <v>51.09</v>
      </c>
      <c r="AH68" s="196">
        <v>0</v>
      </c>
      <c r="AI68" s="196">
        <v>14.46</v>
      </c>
      <c r="AJ68" s="196">
        <v>0</v>
      </c>
      <c r="AK68" s="196">
        <v>13.13</v>
      </c>
      <c r="AL68" s="196">
        <v>0</v>
      </c>
      <c r="AM68" s="196">
        <v>0</v>
      </c>
      <c r="AN68" s="196">
        <v>0</v>
      </c>
      <c r="AO68" s="196">
        <v>274.62</v>
      </c>
      <c r="AP68" s="196">
        <v>0</v>
      </c>
      <c r="AQ68" s="196">
        <v>0</v>
      </c>
      <c r="AR68" s="196">
        <v>5.8</v>
      </c>
      <c r="AS68" s="196">
        <v>16.690000000000001</v>
      </c>
      <c r="AT68" s="196">
        <v>28.08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3.06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7.44</v>
      </c>
      <c r="L69" s="196">
        <v>97.55</v>
      </c>
      <c r="M69" s="196">
        <v>1.1200000000000001</v>
      </c>
      <c r="N69" s="196">
        <v>1.44</v>
      </c>
      <c r="O69" s="196">
        <v>0</v>
      </c>
      <c r="P69" s="196">
        <v>1.53</v>
      </c>
      <c r="Q69" s="196">
        <v>0</v>
      </c>
      <c r="R69" s="196">
        <v>0.51</v>
      </c>
      <c r="S69" s="196">
        <v>5.22</v>
      </c>
      <c r="T69" s="196">
        <v>0</v>
      </c>
      <c r="U69" s="196">
        <v>1.02</v>
      </c>
      <c r="V69" s="196">
        <v>0.22</v>
      </c>
      <c r="W69" s="196">
        <v>0.42</v>
      </c>
      <c r="X69" s="196">
        <v>1.79</v>
      </c>
      <c r="Y69" s="196">
        <v>0</v>
      </c>
      <c r="Z69" s="196">
        <v>3.08</v>
      </c>
      <c r="AA69" s="196">
        <v>1.1000000000000001</v>
      </c>
      <c r="AB69" s="196">
        <v>0</v>
      </c>
      <c r="AC69" s="196">
        <v>1.46</v>
      </c>
      <c r="AD69" s="196">
        <v>8.9</v>
      </c>
      <c r="AE69" s="196">
        <v>0</v>
      </c>
      <c r="AF69" s="196">
        <v>0</v>
      </c>
      <c r="AG69" s="196">
        <v>51.09</v>
      </c>
      <c r="AH69" s="196">
        <v>0</v>
      </c>
      <c r="AI69" s="196">
        <v>14.46</v>
      </c>
      <c r="AJ69" s="196">
        <v>0</v>
      </c>
      <c r="AK69" s="196">
        <v>13.13</v>
      </c>
      <c r="AL69" s="196">
        <v>0</v>
      </c>
      <c r="AM69" s="196">
        <v>0</v>
      </c>
      <c r="AN69" s="196">
        <v>0</v>
      </c>
      <c r="AO69" s="196">
        <v>274.62</v>
      </c>
      <c r="AP69" s="196">
        <v>0</v>
      </c>
      <c r="AQ69" s="196">
        <v>0</v>
      </c>
      <c r="AR69" s="196">
        <v>5.8</v>
      </c>
      <c r="AS69" s="196">
        <v>16.559999999999999</v>
      </c>
      <c r="AT69" s="196">
        <v>28.08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3.06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7.44</v>
      </c>
      <c r="L70" s="196">
        <v>59.14</v>
      </c>
      <c r="M70" s="196">
        <v>1.1200000000000001</v>
      </c>
      <c r="N70" s="196">
        <v>1.44</v>
      </c>
      <c r="O70" s="196">
        <v>0</v>
      </c>
      <c r="P70" s="196">
        <v>1.53</v>
      </c>
      <c r="Q70" s="196">
        <v>0</v>
      </c>
      <c r="R70" s="196">
        <v>0.51</v>
      </c>
      <c r="S70" s="196">
        <v>5.22</v>
      </c>
      <c r="T70" s="196">
        <v>0</v>
      </c>
      <c r="U70" s="196">
        <v>1.02</v>
      </c>
      <c r="V70" s="196">
        <v>0.22</v>
      </c>
      <c r="W70" s="196">
        <v>0.42</v>
      </c>
      <c r="X70" s="196">
        <v>1.79</v>
      </c>
      <c r="Y70" s="196">
        <v>0</v>
      </c>
      <c r="Z70" s="196">
        <v>3.08</v>
      </c>
      <c r="AA70" s="196">
        <v>19.989999999999998</v>
      </c>
      <c r="AB70" s="196">
        <v>0</v>
      </c>
      <c r="AC70" s="196">
        <v>1.46</v>
      </c>
      <c r="AD70" s="196">
        <v>8.9</v>
      </c>
      <c r="AE70" s="196">
        <v>0</v>
      </c>
      <c r="AF70" s="196">
        <v>0</v>
      </c>
      <c r="AG70" s="196">
        <v>51.09</v>
      </c>
      <c r="AH70" s="196">
        <v>0</v>
      </c>
      <c r="AI70" s="196">
        <v>14.46</v>
      </c>
      <c r="AJ70" s="196">
        <v>0</v>
      </c>
      <c r="AK70" s="196">
        <v>13.13</v>
      </c>
      <c r="AL70" s="196">
        <v>0</v>
      </c>
      <c r="AM70" s="196">
        <v>0</v>
      </c>
      <c r="AN70" s="196">
        <v>0</v>
      </c>
      <c r="AO70" s="196">
        <v>274.62</v>
      </c>
      <c r="AP70" s="196">
        <v>0</v>
      </c>
      <c r="AQ70" s="196">
        <v>0</v>
      </c>
      <c r="AR70" s="196">
        <v>5.8</v>
      </c>
      <c r="AS70" s="196">
        <v>15.56</v>
      </c>
      <c r="AT70" s="196">
        <v>28.08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3.06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0.37</v>
      </c>
      <c r="L71" s="196">
        <v>15.28</v>
      </c>
      <c r="M71" s="196">
        <v>1.1200000000000001</v>
      </c>
      <c r="N71" s="196">
        <v>1.44</v>
      </c>
      <c r="O71" s="196">
        <v>0</v>
      </c>
      <c r="P71" s="196">
        <v>1.53</v>
      </c>
      <c r="Q71" s="196">
        <v>0</v>
      </c>
      <c r="R71" s="196">
        <v>0.51</v>
      </c>
      <c r="S71" s="196">
        <v>0.32</v>
      </c>
      <c r="T71" s="196">
        <v>0</v>
      </c>
      <c r="U71" s="196">
        <v>1.02</v>
      </c>
      <c r="V71" s="196">
        <v>0.22</v>
      </c>
      <c r="W71" s="196">
        <v>0.42</v>
      </c>
      <c r="X71" s="196">
        <v>1.79</v>
      </c>
      <c r="Y71" s="196">
        <v>0</v>
      </c>
      <c r="Z71" s="196">
        <v>3.08</v>
      </c>
      <c r="AA71" s="196">
        <v>1.1000000000000001</v>
      </c>
      <c r="AB71" s="196">
        <v>0</v>
      </c>
      <c r="AC71" s="196">
        <v>1.46</v>
      </c>
      <c r="AD71" s="196">
        <v>8.9</v>
      </c>
      <c r="AE71" s="196">
        <v>0</v>
      </c>
      <c r="AF71" s="196">
        <v>0</v>
      </c>
      <c r="AG71" s="196">
        <v>51.09</v>
      </c>
      <c r="AH71" s="196">
        <v>0</v>
      </c>
      <c r="AI71" s="196">
        <v>14.46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274.62</v>
      </c>
      <c r="AP71" s="196">
        <v>0</v>
      </c>
      <c r="AQ71" s="196">
        <v>0</v>
      </c>
      <c r="AR71" s="196">
        <v>5.8</v>
      </c>
      <c r="AS71" s="196">
        <v>16.559999999999999</v>
      </c>
      <c r="AT71" s="196">
        <v>28.08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3.06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0.37</v>
      </c>
      <c r="L72" s="196">
        <v>15.28</v>
      </c>
      <c r="M72" s="196">
        <v>1.1200000000000001</v>
      </c>
      <c r="N72" s="196">
        <v>1.44</v>
      </c>
      <c r="O72" s="196">
        <v>0</v>
      </c>
      <c r="P72" s="196">
        <v>1.53</v>
      </c>
      <c r="Q72" s="196">
        <v>0</v>
      </c>
      <c r="R72" s="196">
        <v>0.51</v>
      </c>
      <c r="S72" s="196">
        <v>0.32</v>
      </c>
      <c r="T72" s="196">
        <v>0</v>
      </c>
      <c r="U72" s="196">
        <v>1.02</v>
      </c>
      <c r="V72" s="196">
        <v>0.22</v>
      </c>
      <c r="W72" s="196">
        <v>0.42</v>
      </c>
      <c r="X72" s="196">
        <v>1.79</v>
      </c>
      <c r="Y72" s="196">
        <v>0</v>
      </c>
      <c r="Z72" s="196">
        <v>3.08</v>
      </c>
      <c r="AA72" s="196">
        <v>1.1000000000000001</v>
      </c>
      <c r="AB72" s="196">
        <v>0</v>
      </c>
      <c r="AC72" s="196">
        <v>1.26</v>
      </c>
      <c r="AD72" s="196">
        <v>8.9</v>
      </c>
      <c r="AE72" s="196">
        <v>0</v>
      </c>
      <c r="AF72" s="196">
        <v>0</v>
      </c>
      <c r="AG72" s="196">
        <v>51.09</v>
      </c>
      <c r="AH72" s="196">
        <v>0</v>
      </c>
      <c r="AI72" s="196">
        <v>14.46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274.62</v>
      </c>
      <c r="AP72" s="196">
        <v>0</v>
      </c>
      <c r="AQ72" s="196">
        <v>0</v>
      </c>
      <c r="AR72" s="196">
        <v>5.8</v>
      </c>
      <c r="AS72" s="196">
        <v>16.559999999999999</v>
      </c>
      <c r="AT72" s="196">
        <v>28.08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3.06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0.37</v>
      </c>
      <c r="L73" s="196">
        <v>15.28</v>
      </c>
      <c r="M73" s="196">
        <v>1.1200000000000001</v>
      </c>
      <c r="N73" s="196">
        <v>1.44</v>
      </c>
      <c r="O73" s="196">
        <v>0</v>
      </c>
      <c r="P73" s="196">
        <v>1.53</v>
      </c>
      <c r="Q73" s="196">
        <v>0</v>
      </c>
      <c r="R73" s="196">
        <v>0.51</v>
      </c>
      <c r="S73" s="196">
        <v>0.32</v>
      </c>
      <c r="T73" s="196">
        <v>0</v>
      </c>
      <c r="U73" s="196">
        <v>1.02</v>
      </c>
      <c r="V73" s="196">
        <v>0.22</v>
      </c>
      <c r="W73" s="196">
        <v>0.42</v>
      </c>
      <c r="X73" s="196">
        <v>1.79</v>
      </c>
      <c r="Y73" s="196">
        <v>0</v>
      </c>
      <c r="Z73" s="196">
        <v>3.08</v>
      </c>
      <c r="AA73" s="196">
        <v>1.1000000000000001</v>
      </c>
      <c r="AB73" s="196">
        <v>0</v>
      </c>
      <c r="AC73" s="196">
        <v>1.26</v>
      </c>
      <c r="AD73" s="196">
        <v>8.9</v>
      </c>
      <c r="AE73" s="196">
        <v>0</v>
      </c>
      <c r="AF73" s="196">
        <v>0</v>
      </c>
      <c r="AG73" s="196">
        <v>51.09</v>
      </c>
      <c r="AH73" s="196">
        <v>0</v>
      </c>
      <c r="AI73" s="196">
        <v>14.46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274.62</v>
      </c>
      <c r="AP73" s="196">
        <v>0</v>
      </c>
      <c r="AQ73" s="196">
        <v>0</v>
      </c>
      <c r="AR73" s="196">
        <v>5.8</v>
      </c>
      <c r="AS73" s="196">
        <v>16.559999999999999</v>
      </c>
      <c r="AT73" s="196">
        <v>28.08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3.06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0.37</v>
      </c>
      <c r="L74" s="196">
        <v>15.28</v>
      </c>
      <c r="M74" s="196">
        <v>1.1200000000000001</v>
      </c>
      <c r="N74" s="196">
        <v>1.44</v>
      </c>
      <c r="O74" s="196">
        <v>0</v>
      </c>
      <c r="P74" s="196">
        <v>1.53</v>
      </c>
      <c r="Q74" s="196">
        <v>0</v>
      </c>
      <c r="R74" s="196">
        <v>0.51</v>
      </c>
      <c r="S74" s="196">
        <v>0.32</v>
      </c>
      <c r="T74" s="196">
        <v>0</v>
      </c>
      <c r="U74" s="196">
        <v>1.02</v>
      </c>
      <c r="V74" s="196">
        <v>0.22</v>
      </c>
      <c r="W74" s="196">
        <v>0.42</v>
      </c>
      <c r="X74" s="196">
        <v>1.79</v>
      </c>
      <c r="Y74" s="196">
        <v>0</v>
      </c>
      <c r="Z74" s="196">
        <v>3.08</v>
      </c>
      <c r="AA74" s="196">
        <v>1.1000000000000001</v>
      </c>
      <c r="AB74" s="196">
        <v>0</v>
      </c>
      <c r="AC74" s="196">
        <v>1.26</v>
      </c>
      <c r="AD74" s="196">
        <v>8.9</v>
      </c>
      <c r="AE74" s="196">
        <v>0</v>
      </c>
      <c r="AF74" s="196">
        <v>0</v>
      </c>
      <c r="AG74" s="196">
        <v>51.09</v>
      </c>
      <c r="AH74" s="196">
        <v>0</v>
      </c>
      <c r="AI74" s="196">
        <v>14.46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274.62</v>
      </c>
      <c r="AP74" s="196">
        <v>0</v>
      </c>
      <c r="AQ74" s="196">
        <v>0</v>
      </c>
      <c r="AR74" s="196">
        <v>5.8</v>
      </c>
      <c r="AS74" s="196">
        <v>16.559999999999999</v>
      </c>
      <c r="AT74" s="196">
        <v>28.08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3.06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0.37</v>
      </c>
      <c r="L75" s="196">
        <v>15.28</v>
      </c>
      <c r="M75" s="196">
        <v>1.1200000000000001</v>
      </c>
      <c r="N75" s="196">
        <v>1.44</v>
      </c>
      <c r="O75" s="196">
        <v>0</v>
      </c>
      <c r="P75" s="196">
        <v>1.53</v>
      </c>
      <c r="Q75" s="196">
        <v>0</v>
      </c>
      <c r="R75" s="196">
        <v>0.51</v>
      </c>
      <c r="S75" s="196">
        <v>0.32</v>
      </c>
      <c r="T75" s="196">
        <v>0</v>
      </c>
      <c r="U75" s="196">
        <v>1.02</v>
      </c>
      <c r="V75" s="196">
        <v>0.22</v>
      </c>
      <c r="W75" s="196">
        <v>0.42</v>
      </c>
      <c r="X75" s="196">
        <v>1.79</v>
      </c>
      <c r="Y75" s="196">
        <v>0</v>
      </c>
      <c r="Z75" s="196">
        <v>2.2999999999999998</v>
      </c>
      <c r="AA75" s="196">
        <v>1.1000000000000001</v>
      </c>
      <c r="AB75" s="196">
        <v>0</v>
      </c>
      <c r="AC75" s="196">
        <v>1.26</v>
      </c>
      <c r="AD75" s="196">
        <v>8.9</v>
      </c>
      <c r="AE75" s="196">
        <v>0</v>
      </c>
      <c r="AF75" s="196">
        <v>0</v>
      </c>
      <c r="AG75" s="196">
        <v>51.09</v>
      </c>
      <c r="AH75" s="196">
        <v>0</v>
      </c>
      <c r="AI75" s="196">
        <v>14.46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280.06</v>
      </c>
      <c r="AP75" s="196">
        <v>0</v>
      </c>
      <c r="AQ75" s="196">
        <v>0</v>
      </c>
      <c r="AR75" s="196">
        <v>5.8</v>
      </c>
      <c r="AS75" s="196">
        <v>16.559999999999999</v>
      </c>
      <c r="AT75" s="196">
        <v>28.24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3.06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0.37</v>
      </c>
      <c r="L76" s="196">
        <v>15.28</v>
      </c>
      <c r="M76" s="196">
        <v>1.1200000000000001</v>
      </c>
      <c r="N76" s="196">
        <v>1.44</v>
      </c>
      <c r="O76" s="196">
        <v>0</v>
      </c>
      <c r="P76" s="196">
        <v>1.53</v>
      </c>
      <c r="Q76" s="196">
        <v>0</v>
      </c>
      <c r="R76" s="196">
        <v>0.51</v>
      </c>
      <c r="S76" s="196">
        <v>0.32</v>
      </c>
      <c r="T76" s="196">
        <v>0</v>
      </c>
      <c r="U76" s="196">
        <v>1.02</v>
      </c>
      <c r="V76" s="196">
        <v>0.22</v>
      </c>
      <c r="W76" s="196">
        <v>0.42</v>
      </c>
      <c r="X76" s="196">
        <v>1.79</v>
      </c>
      <c r="Y76" s="196">
        <v>0</v>
      </c>
      <c r="Z76" s="196">
        <v>2.2999999999999998</v>
      </c>
      <c r="AA76" s="196">
        <v>1.1000000000000001</v>
      </c>
      <c r="AB76" s="196">
        <v>0</v>
      </c>
      <c r="AC76" s="196">
        <v>1.26</v>
      </c>
      <c r="AD76" s="196">
        <v>8.9</v>
      </c>
      <c r="AE76" s="196">
        <v>0</v>
      </c>
      <c r="AF76" s="196">
        <v>0</v>
      </c>
      <c r="AG76" s="196">
        <v>51.09</v>
      </c>
      <c r="AH76" s="196">
        <v>0</v>
      </c>
      <c r="AI76" s="196">
        <v>14.46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280.06</v>
      </c>
      <c r="AP76" s="196">
        <v>0</v>
      </c>
      <c r="AQ76" s="196">
        <v>0</v>
      </c>
      <c r="AR76" s="196">
        <v>5.8</v>
      </c>
      <c r="AS76" s="196">
        <v>16.559999999999999</v>
      </c>
      <c r="AT76" s="196">
        <v>28.24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3.06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0.37</v>
      </c>
      <c r="L77" s="196">
        <v>15.28</v>
      </c>
      <c r="M77" s="196">
        <v>1.1200000000000001</v>
      </c>
      <c r="N77" s="196">
        <v>1.44</v>
      </c>
      <c r="O77" s="196">
        <v>0</v>
      </c>
      <c r="P77" s="196">
        <v>1.53</v>
      </c>
      <c r="Q77" s="196">
        <v>0</v>
      </c>
      <c r="R77" s="196">
        <v>0.51</v>
      </c>
      <c r="S77" s="196">
        <v>0.32</v>
      </c>
      <c r="T77" s="196">
        <v>0</v>
      </c>
      <c r="U77" s="196">
        <v>1.02</v>
      </c>
      <c r="V77" s="196">
        <v>0.22</v>
      </c>
      <c r="W77" s="196">
        <v>0.42</v>
      </c>
      <c r="X77" s="196">
        <v>1.79</v>
      </c>
      <c r="Y77" s="196">
        <v>0</v>
      </c>
      <c r="Z77" s="196">
        <v>2.2999999999999998</v>
      </c>
      <c r="AA77" s="196">
        <v>1.1000000000000001</v>
      </c>
      <c r="AB77" s="196">
        <v>0</v>
      </c>
      <c r="AC77" s="196">
        <v>1.26</v>
      </c>
      <c r="AD77" s="196">
        <v>8.9</v>
      </c>
      <c r="AE77" s="196">
        <v>0</v>
      </c>
      <c r="AF77" s="196">
        <v>0</v>
      </c>
      <c r="AG77" s="196">
        <v>51.09</v>
      </c>
      <c r="AH77" s="196">
        <v>0</v>
      </c>
      <c r="AI77" s="196">
        <v>14.46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280.06</v>
      </c>
      <c r="AP77" s="196">
        <v>0</v>
      </c>
      <c r="AQ77" s="196">
        <v>0</v>
      </c>
      <c r="AR77" s="196">
        <v>5.8</v>
      </c>
      <c r="AS77" s="196">
        <v>16.559999999999999</v>
      </c>
      <c r="AT77" s="196">
        <v>28.24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3.06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0.37</v>
      </c>
      <c r="L78" s="196">
        <v>15.28</v>
      </c>
      <c r="M78" s="196">
        <v>1.1200000000000001</v>
      </c>
      <c r="N78" s="196">
        <v>1.44</v>
      </c>
      <c r="O78" s="196">
        <v>0</v>
      </c>
      <c r="P78" s="196">
        <v>1.53</v>
      </c>
      <c r="Q78" s="196">
        <v>0</v>
      </c>
      <c r="R78" s="196">
        <v>0.51</v>
      </c>
      <c r="S78" s="196">
        <v>0.32</v>
      </c>
      <c r="T78" s="196">
        <v>0</v>
      </c>
      <c r="U78" s="196">
        <v>1.02</v>
      </c>
      <c r="V78" s="196">
        <v>0.22</v>
      </c>
      <c r="W78" s="196">
        <v>0.42</v>
      </c>
      <c r="X78" s="196">
        <v>1.79</v>
      </c>
      <c r="Y78" s="196">
        <v>0</v>
      </c>
      <c r="Z78" s="196">
        <v>2.2999999999999998</v>
      </c>
      <c r="AA78" s="196">
        <v>1.1000000000000001</v>
      </c>
      <c r="AB78" s="196">
        <v>0</v>
      </c>
      <c r="AC78" s="196">
        <v>1.26</v>
      </c>
      <c r="AD78" s="196">
        <v>8.9</v>
      </c>
      <c r="AE78" s="196">
        <v>0</v>
      </c>
      <c r="AF78" s="196">
        <v>0</v>
      </c>
      <c r="AG78" s="196">
        <v>51.09</v>
      </c>
      <c r="AH78" s="196">
        <v>0</v>
      </c>
      <c r="AI78" s="196">
        <v>14.46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 s="196">
        <v>280.06</v>
      </c>
      <c r="AP78" s="196">
        <v>0</v>
      </c>
      <c r="AQ78" s="196">
        <v>0</v>
      </c>
      <c r="AR78" s="196">
        <v>5.8</v>
      </c>
      <c r="AS78" s="196">
        <v>16.559999999999999</v>
      </c>
      <c r="AT78" s="196">
        <v>28.24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3.06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7.44</v>
      </c>
      <c r="L79" s="196">
        <v>59.14</v>
      </c>
      <c r="M79" s="196">
        <v>1.1200000000000001</v>
      </c>
      <c r="N79" s="196">
        <v>1.44</v>
      </c>
      <c r="O79" s="196">
        <v>0</v>
      </c>
      <c r="P79" s="196">
        <v>1.53</v>
      </c>
      <c r="Q79" s="196">
        <v>0</v>
      </c>
      <c r="R79" s="196">
        <v>8.2100000000000009</v>
      </c>
      <c r="S79" s="196">
        <v>5.22</v>
      </c>
      <c r="T79" s="196">
        <v>0</v>
      </c>
      <c r="U79" s="196">
        <v>1.02</v>
      </c>
      <c r="V79" s="196">
        <v>4.6100000000000003</v>
      </c>
      <c r="W79" s="196">
        <v>0.42</v>
      </c>
      <c r="X79" s="196">
        <v>1.79</v>
      </c>
      <c r="Y79" s="196">
        <v>0</v>
      </c>
      <c r="Z79" s="196">
        <v>2.2999999999999998</v>
      </c>
      <c r="AA79" s="196">
        <v>19.989999999999998</v>
      </c>
      <c r="AB79" s="196">
        <v>0</v>
      </c>
      <c r="AC79" s="196">
        <v>1.26</v>
      </c>
      <c r="AD79" s="196">
        <v>8.9</v>
      </c>
      <c r="AE79" s="196">
        <v>0</v>
      </c>
      <c r="AF79" s="196">
        <v>0</v>
      </c>
      <c r="AG79" s="196">
        <v>51.09</v>
      </c>
      <c r="AH79" s="196">
        <v>0</v>
      </c>
      <c r="AI79" s="196">
        <v>14.46</v>
      </c>
      <c r="AJ79" s="196">
        <v>0</v>
      </c>
      <c r="AK79" s="196">
        <v>13.13</v>
      </c>
      <c r="AL79" s="196">
        <v>0</v>
      </c>
      <c r="AM79" s="196">
        <v>0</v>
      </c>
      <c r="AN79" s="196">
        <v>0</v>
      </c>
      <c r="AO79" s="196">
        <v>280.06</v>
      </c>
      <c r="AP79" s="196">
        <v>0</v>
      </c>
      <c r="AQ79" s="196">
        <v>0</v>
      </c>
      <c r="AR79" s="196">
        <v>5.8</v>
      </c>
      <c r="AS79" s="196">
        <v>16.690000000000001</v>
      </c>
      <c r="AT79" s="196">
        <v>28.24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3.06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0.37</v>
      </c>
      <c r="L80" s="196">
        <v>25.99</v>
      </c>
      <c r="M80" s="196">
        <v>1.1200000000000001</v>
      </c>
      <c r="N80" s="196">
        <v>1.44</v>
      </c>
      <c r="O80" s="196">
        <v>0</v>
      </c>
      <c r="P80" s="196">
        <v>1.53</v>
      </c>
      <c r="Q80" s="196">
        <v>0</v>
      </c>
      <c r="R80" s="196">
        <v>0.51</v>
      </c>
      <c r="S80" s="196">
        <v>0.35</v>
      </c>
      <c r="T80" s="196">
        <v>0</v>
      </c>
      <c r="U80" s="196">
        <v>1.02</v>
      </c>
      <c r="V80" s="196">
        <v>0.22</v>
      </c>
      <c r="W80" s="196">
        <v>0.42</v>
      </c>
      <c r="X80" s="196">
        <v>1.79</v>
      </c>
      <c r="Y80" s="196">
        <v>0</v>
      </c>
      <c r="Z80" s="196">
        <v>2.2999999999999998</v>
      </c>
      <c r="AA80" s="196">
        <v>1.1000000000000001</v>
      </c>
      <c r="AB80" s="196">
        <v>0</v>
      </c>
      <c r="AC80" s="196">
        <v>1.26</v>
      </c>
      <c r="AD80" s="196">
        <v>8.9</v>
      </c>
      <c r="AE80" s="196">
        <v>0</v>
      </c>
      <c r="AF80" s="196">
        <v>0</v>
      </c>
      <c r="AG80" s="196">
        <v>51.09</v>
      </c>
      <c r="AH80" s="196">
        <v>0</v>
      </c>
      <c r="AI80" s="196">
        <v>14.46</v>
      </c>
      <c r="AJ80" s="196">
        <v>0</v>
      </c>
      <c r="AK80" s="196">
        <v>13.13</v>
      </c>
      <c r="AL80" s="196">
        <v>0</v>
      </c>
      <c r="AM80" s="196">
        <v>0</v>
      </c>
      <c r="AN80" s="196">
        <v>0</v>
      </c>
      <c r="AO80" s="196">
        <v>280.06</v>
      </c>
      <c r="AP80" s="196">
        <v>0</v>
      </c>
      <c r="AQ80" s="196">
        <v>0</v>
      </c>
      <c r="AR80" s="196">
        <v>5.8</v>
      </c>
      <c r="AS80" s="196">
        <v>16.690000000000001</v>
      </c>
      <c r="AT80" s="196">
        <v>28.24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3.06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7.44</v>
      </c>
      <c r="L81" s="196">
        <v>73.63</v>
      </c>
      <c r="M81" s="196">
        <v>1.1200000000000001</v>
      </c>
      <c r="N81" s="196">
        <v>1.44</v>
      </c>
      <c r="O81" s="196">
        <v>0</v>
      </c>
      <c r="P81" s="196">
        <v>1.53</v>
      </c>
      <c r="Q81" s="196">
        <v>0</v>
      </c>
      <c r="R81" s="196">
        <v>0.51</v>
      </c>
      <c r="S81" s="196">
        <v>4.5599999999999996</v>
      </c>
      <c r="T81" s="196">
        <v>0</v>
      </c>
      <c r="U81" s="196">
        <v>1.02</v>
      </c>
      <c r="V81" s="196">
        <v>0.22</v>
      </c>
      <c r="W81" s="196">
        <v>0.42</v>
      </c>
      <c r="X81" s="196">
        <v>1.79</v>
      </c>
      <c r="Y81" s="196">
        <v>0</v>
      </c>
      <c r="Z81" s="196">
        <v>3.08</v>
      </c>
      <c r="AA81" s="196">
        <v>1.1000000000000001</v>
      </c>
      <c r="AB81" s="196">
        <v>0</v>
      </c>
      <c r="AC81" s="196">
        <v>1.26</v>
      </c>
      <c r="AD81" s="196">
        <v>8.9</v>
      </c>
      <c r="AE81" s="196">
        <v>0</v>
      </c>
      <c r="AF81" s="196">
        <v>0</v>
      </c>
      <c r="AG81" s="196">
        <v>51.09</v>
      </c>
      <c r="AH81" s="196">
        <v>0</v>
      </c>
      <c r="AI81" s="196">
        <v>14.46</v>
      </c>
      <c r="AJ81" s="196">
        <v>0</v>
      </c>
      <c r="AK81" s="196">
        <v>11.68</v>
      </c>
      <c r="AL81" s="196">
        <v>0</v>
      </c>
      <c r="AM81" s="196">
        <v>0</v>
      </c>
      <c r="AN81" s="196">
        <v>0</v>
      </c>
      <c r="AO81" s="196">
        <v>280.06</v>
      </c>
      <c r="AP81" s="196">
        <v>0</v>
      </c>
      <c r="AQ81" s="196">
        <v>0</v>
      </c>
      <c r="AR81" s="196">
        <v>5.8</v>
      </c>
      <c r="AS81" s="196">
        <v>16.690000000000001</v>
      </c>
      <c r="AT81" s="196">
        <v>28.24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3.06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7.44</v>
      </c>
      <c r="L82" s="196">
        <v>145.57</v>
      </c>
      <c r="M82" s="196">
        <v>1.1200000000000001</v>
      </c>
      <c r="N82" s="196">
        <v>1.44</v>
      </c>
      <c r="O82" s="196">
        <v>0</v>
      </c>
      <c r="P82" s="196">
        <v>1.53</v>
      </c>
      <c r="Q82" s="196">
        <v>0</v>
      </c>
      <c r="R82" s="196">
        <v>0.51</v>
      </c>
      <c r="S82" s="196">
        <v>5.22</v>
      </c>
      <c r="T82" s="196">
        <v>0</v>
      </c>
      <c r="U82" s="196">
        <v>1.02</v>
      </c>
      <c r="V82" s="196">
        <v>0.22</v>
      </c>
      <c r="W82" s="196">
        <v>0.42</v>
      </c>
      <c r="X82" s="196">
        <v>1.79</v>
      </c>
      <c r="Y82" s="196">
        <v>0</v>
      </c>
      <c r="Z82" s="196">
        <v>3.08</v>
      </c>
      <c r="AA82" s="196">
        <v>1.1000000000000001</v>
      </c>
      <c r="AB82" s="196">
        <v>0</v>
      </c>
      <c r="AC82" s="196">
        <v>1.26</v>
      </c>
      <c r="AD82" s="196">
        <v>8.9</v>
      </c>
      <c r="AE82" s="196">
        <v>0</v>
      </c>
      <c r="AF82" s="196">
        <v>0</v>
      </c>
      <c r="AG82" s="196">
        <v>51.09</v>
      </c>
      <c r="AH82" s="196">
        <v>0</v>
      </c>
      <c r="AI82" s="196">
        <v>14.46</v>
      </c>
      <c r="AJ82" s="196">
        <v>0</v>
      </c>
      <c r="AK82" s="196">
        <v>11.68</v>
      </c>
      <c r="AL82" s="196">
        <v>0</v>
      </c>
      <c r="AM82" s="196">
        <v>0</v>
      </c>
      <c r="AN82" s="196">
        <v>0</v>
      </c>
      <c r="AO82" s="196">
        <v>280.06</v>
      </c>
      <c r="AP82" s="196">
        <v>0</v>
      </c>
      <c r="AQ82" s="196">
        <v>0</v>
      </c>
      <c r="AR82" s="196">
        <v>5.8</v>
      </c>
      <c r="AS82" s="196">
        <v>16.690000000000001</v>
      </c>
      <c r="AT82" s="196">
        <v>28.24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3.06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7.44</v>
      </c>
      <c r="L83" s="196">
        <v>174.38</v>
      </c>
      <c r="M83" s="196">
        <v>1.1200000000000001</v>
      </c>
      <c r="N83" s="196">
        <v>1.44</v>
      </c>
      <c r="O83" s="196">
        <v>0</v>
      </c>
      <c r="P83" s="196">
        <v>1.53</v>
      </c>
      <c r="Q83" s="196">
        <v>0</v>
      </c>
      <c r="R83" s="196">
        <v>0.51</v>
      </c>
      <c r="S83" s="196">
        <v>5.22</v>
      </c>
      <c r="T83" s="196">
        <v>0</v>
      </c>
      <c r="U83" s="196">
        <v>1.02</v>
      </c>
      <c r="V83" s="196">
        <v>0.22</v>
      </c>
      <c r="W83" s="196">
        <v>0.42</v>
      </c>
      <c r="X83" s="196">
        <v>1.79</v>
      </c>
      <c r="Y83" s="196">
        <v>0</v>
      </c>
      <c r="Z83" s="196">
        <v>3.08</v>
      </c>
      <c r="AA83" s="196">
        <v>1.1000000000000001</v>
      </c>
      <c r="AB83" s="196">
        <v>0</v>
      </c>
      <c r="AC83" s="196">
        <v>1.26</v>
      </c>
      <c r="AD83" s="196">
        <v>8.9</v>
      </c>
      <c r="AE83" s="196">
        <v>0</v>
      </c>
      <c r="AF83" s="196">
        <v>0</v>
      </c>
      <c r="AG83" s="196">
        <v>51.09</v>
      </c>
      <c r="AH83" s="196">
        <v>0</v>
      </c>
      <c r="AI83" s="196">
        <v>14.46</v>
      </c>
      <c r="AJ83" s="196">
        <v>0</v>
      </c>
      <c r="AK83" s="196">
        <v>11.68</v>
      </c>
      <c r="AL83" s="196">
        <v>0</v>
      </c>
      <c r="AM83" s="196">
        <v>0</v>
      </c>
      <c r="AN83" s="196">
        <v>0</v>
      </c>
      <c r="AO83" s="196">
        <v>280.06</v>
      </c>
      <c r="AP83" s="196">
        <v>0</v>
      </c>
      <c r="AQ83" s="196">
        <v>0</v>
      </c>
      <c r="AR83" s="196">
        <v>5.8</v>
      </c>
      <c r="AS83" s="196">
        <v>16.690000000000001</v>
      </c>
      <c r="AT83" s="196">
        <v>28.24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3.06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7.44</v>
      </c>
      <c r="L84" s="196">
        <v>182.06</v>
      </c>
      <c r="M84" s="196">
        <v>1.1200000000000001</v>
      </c>
      <c r="N84" s="196">
        <v>1.44</v>
      </c>
      <c r="O84" s="196">
        <v>0</v>
      </c>
      <c r="P84" s="196">
        <v>1.53</v>
      </c>
      <c r="Q84" s="196">
        <v>0</v>
      </c>
      <c r="R84" s="196">
        <v>0.51</v>
      </c>
      <c r="S84" s="196">
        <v>5.22</v>
      </c>
      <c r="T84" s="196">
        <v>0</v>
      </c>
      <c r="U84" s="196">
        <v>1.02</v>
      </c>
      <c r="V84" s="196">
        <v>0.22</v>
      </c>
      <c r="W84" s="196">
        <v>0.42</v>
      </c>
      <c r="X84" s="196">
        <v>1.79</v>
      </c>
      <c r="Y84" s="196">
        <v>0</v>
      </c>
      <c r="Z84" s="196">
        <v>3.08</v>
      </c>
      <c r="AA84" s="196">
        <v>1.1000000000000001</v>
      </c>
      <c r="AB84" s="196">
        <v>0</v>
      </c>
      <c r="AC84" s="196">
        <v>0.95</v>
      </c>
      <c r="AD84" s="196">
        <v>8.9</v>
      </c>
      <c r="AE84" s="196">
        <v>0</v>
      </c>
      <c r="AF84" s="196">
        <v>0</v>
      </c>
      <c r="AG84" s="196">
        <v>51.09</v>
      </c>
      <c r="AH84" s="196">
        <v>0</v>
      </c>
      <c r="AI84" s="196">
        <v>14.46</v>
      </c>
      <c r="AJ84" s="196">
        <v>0</v>
      </c>
      <c r="AK84" s="196">
        <v>11.68</v>
      </c>
      <c r="AL84" s="196">
        <v>0</v>
      </c>
      <c r="AM84" s="196">
        <v>0</v>
      </c>
      <c r="AN84" s="196">
        <v>0</v>
      </c>
      <c r="AO84" s="196">
        <v>280.06</v>
      </c>
      <c r="AP84" s="196">
        <v>0</v>
      </c>
      <c r="AQ84" s="196">
        <v>0</v>
      </c>
      <c r="AR84" s="196">
        <v>5.8</v>
      </c>
      <c r="AS84" s="196">
        <v>16.690000000000001</v>
      </c>
      <c r="AT84" s="196">
        <v>28.24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3.06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7.44</v>
      </c>
      <c r="L85" s="196">
        <v>182.06</v>
      </c>
      <c r="M85" s="196">
        <v>1.1200000000000001</v>
      </c>
      <c r="N85" s="196">
        <v>1.44</v>
      </c>
      <c r="O85" s="196">
        <v>0</v>
      </c>
      <c r="P85" s="196">
        <v>1.53</v>
      </c>
      <c r="Q85" s="196">
        <v>0</v>
      </c>
      <c r="R85" s="196">
        <v>0.51</v>
      </c>
      <c r="S85" s="196">
        <v>5.22</v>
      </c>
      <c r="T85" s="196">
        <v>0</v>
      </c>
      <c r="U85" s="196">
        <v>1.02</v>
      </c>
      <c r="V85" s="196">
        <v>0.22</v>
      </c>
      <c r="W85" s="196">
        <v>0.42</v>
      </c>
      <c r="X85" s="196">
        <v>1.79</v>
      </c>
      <c r="Y85" s="196">
        <v>0</v>
      </c>
      <c r="Z85" s="196">
        <v>3.08</v>
      </c>
      <c r="AA85" s="196">
        <v>1.1000000000000001</v>
      </c>
      <c r="AB85" s="196">
        <v>0</v>
      </c>
      <c r="AC85" s="196">
        <v>0.95</v>
      </c>
      <c r="AD85" s="196">
        <v>8.9</v>
      </c>
      <c r="AE85" s="196">
        <v>0</v>
      </c>
      <c r="AF85" s="196">
        <v>0</v>
      </c>
      <c r="AG85" s="196">
        <v>51.09</v>
      </c>
      <c r="AH85" s="196">
        <v>0</v>
      </c>
      <c r="AI85" s="196">
        <v>14.46</v>
      </c>
      <c r="AJ85" s="196">
        <v>0</v>
      </c>
      <c r="AK85" s="196">
        <v>11.68</v>
      </c>
      <c r="AL85" s="196">
        <v>0</v>
      </c>
      <c r="AM85" s="196">
        <v>0</v>
      </c>
      <c r="AN85" s="196">
        <v>0</v>
      </c>
      <c r="AO85" s="196">
        <v>280.06</v>
      </c>
      <c r="AP85" s="196">
        <v>0</v>
      </c>
      <c r="AQ85" s="196">
        <v>0</v>
      </c>
      <c r="AR85" s="196">
        <v>5.8</v>
      </c>
      <c r="AS85" s="196">
        <v>16.690000000000001</v>
      </c>
      <c r="AT85" s="196">
        <v>28.24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3.06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7.44</v>
      </c>
      <c r="L86" s="196">
        <v>182.06</v>
      </c>
      <c r="M86" s="196">
        <v>1.1200000000000001</v>
      </c>
      <c r="N86" s="196">
        <v>1.44</v>
      </c>
      <c r="O86" s="196">
        <v>0</v>
      </c>
      <c r="P86" s="196">
        <v>1.53</v>
      </c>
      <c r="Q86" s="196">
        <v>0</v>
      </c>
      <c r="R86" s="196">
        <v>0.51</v>
      </c>
      <c r="S86" s="196">
        <v>5.22</v>
      </c>
      <c r="T86" s="196">
        <v>0</v>
      </c>
      <c r="U86" s="196">
        <v>1.02</v>
      </c>
      <c r="V86" s="196">
        <v>0.22</v>
      </c>
      <c r="W86" s="196">
        <v>0.42</v>
      </c>
      <c r="X86" s="196">
        <v>1.79</v>
      </c>
      <c r="Y86" s="196">
        <v>0</v>
      </c>
      <c r="Z86" s="196">
        <v>3.08</v>
      </c>
      <c r="AA86" s="196">
        <v>19.989999999999998</v>
      </c>
      <c r="AB86" s="196">
        <v>0</v>
      </c>
      <c r="AC86" s="196">
        <v>0.95</v>
      </c>
      <c r="AD86" s="196">
        <v>8.9</v>
      </c>
      <c r="AE86" s="196">
        <v>0</v>
      </c>
      <c r="AF86" s="196">
        <v>0</v>
      </c>
      <c r="AG86" s="196">
        <v>51.09</v>
      </c>
      <c r="AH86" s="196">
        <v>0</v>
      </c>
      <c r="AI86" s="196">
        <v>14.46</v>
      </c>
      <c r="AJ86" s="196">
        <v>0</v>
      </c>
      <c r="AK86" s="196">
        <v>11.68</v>
      </c>
      <c r="AL86" s="196">
        <v>0</v>
      </c>
      <c r="AM86" s="196">
        <v>0</v>
      </c>
      <c r="AN86" s="196">
        <v>0</v>
      </c>
      <c r="AO86" s="196">
        <v>280.06</v>
      </c>
      <c r="AP86" s="196">
        <v>0</v>
      </c>
      <c r="AQ86" s="196">
        <v>0</v>
      </c>
      <c r="AR86" s="196">
        <v>5.8</v>
      </c>
      <c r="AS86" s="196">
        <v>16.690000000000001</v>
      </c>
      <c r="AT86" s="196">
        <v>28.24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3.06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7.44</v>
      </c>
      <c r="L87" s="196">
        <v>182.06</v>
      </c>
      <c r="M87" s="196">
        <v>1.1200000000000001</v>
      </c>
      <c r="N87" s="196">
        <v>1.44</v>
      </c>
      <c r="O87" s="196">
        <v>0</v>
      </c>
      <c r="P87" s="196">
        <v>1.53</v>
      </c>
      <c r="Q87" s="196">
        <v>0</v>
      </c>
      <c r="R87" s="196">
        <v>8.2100000000000009</v>
      </c>
      <c r="S87" s="196">
        <v>5.22</v>
      </c>
      <c r="T87" s="196">
        <v>0</v>
      </c>
      <c r="U87" s="196">
        <v>1.02</v>
      </c>
      <c r="V87" s="196">
        <v>0.22</v>
      </c>
      <c r="W87" s="196">
        <v>0.42</v>
      </c>
      <c r="X87" s="196">
        <v>1.79</v>
      </c>
      <c r="Y87" s="196">
        <v>0</v>
      </c>
      <c r="Z87" s="196">
        <v>3.08</v>
      </c>
      <c r="AA87" s="196">
        <v>19.989999999999998</v>
      </c>
      <c r="AB87" s="196">
        <v>0</v>
      </c>
      <c r="AC87" s="196">
        <v>0.95</v>
      </c>
      <c r="AD87" s="196">
        <v>8.9</v>
      </c>
      <c r="AE87" s="196">
        <v>0</v>
      </c>
      <c r="AF87" s="196">
        <v>0</v>
      </c>
      <c r="AG87" s="196">
        <v>51.09</v>
      </c>
      <c r="AH87" s="196">
        <v>0</v>
      </c>
      <c r="AI87" s="196">
        <v>14.46</v>
      </c>
      <c r="AJ87" s="196">
        <v>0</v>
      </c>
      <c r="AK87" s="196">
        <v>10.89</v>
      </c>
      <c r="AL87" s="196">
        <v>0</v>
      </c>
      <c r="AM87" s="196">
        <v>0</v>
      </c>
      <c r="AN87" s="196">
        <v>0</v>
      </c>
      <c r="AO87" s="196">
        <v>280.06</v>
      </c>
      <c r="AP87" s="196">
        <v>0</v>
      </c>
      <c r="AQ87" s="196">
        <v>0</v>
      </c>
      <c r="AR87" s="196">
        <v>6.12</v>
      </c>
      <c r="AS87" s="196">
        <v>16.690000000000001</v>
      </c>
      <c r="AT87" s="196">
        <v>28.24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3.06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7.44</v>
      </c>
      <c r="L88" s="196">
        <v>182.06</v>
      </c>
      <c r="M88" s="196">
        <v>1.1200000000000001</v>
      </c>
      <c r="N88" s="196">
        <v>1.44</v>
      </c>
      <c r="O88" s="196">
        <v>0</v>
      </c>
      <c r="P88" s="196">
        <v>1.53</v>
      </c>
      <c r="Q88" s="196">
        <v>0</v>
      </c>
      <c r="R88" s="196">
        <v>8.2100000000000009</v>
      </c>
      <c r="S88" s="196">
        <v>5.22</v>
      </c>
      <c r="T88" s="196">
        <v>0</v>
      </c>
      <c r="U88" s="196">
        <v>1.02</v>
      </c>
      <c r="V88" s="196">
        <v>0.22</v>
      </c>
      <c r="W88" s="196">
        <v>0.42</v>
      </c>
      <c r="X88" s="196">
        <v>1.79</v>
      </c>
      <c r="Y88" s="196">
        <v>0</v>
      </c>
      <c r="Z88" s="196">
        <v>3.08</v>
      </c>
      <c r="AA88" s="196">
        <v>19.989999999999998</v>
      </c>
      <c r="AB88" s="196">
        <v>0</v>
      </c>
      <c r="AC88" s="196">
        <v>0.95</v>
      </c>
      <c r="AD88" s="196">
        <v>8.9</v>
      </c>
      <c r="AE88" s="196">
        <v>0</v>
      </c>
      <c r="AF88" s="196">
        <v>0</v>
      </c>
      <c r="AG88" s="196">
        <v>51.09</v>
      </c>
      <c r="AH88" s="196">
        <v>0</v>
      </c>
      <c r="AI88" s="196">
        <v>14.46</v>
      </c>
      <c r="AJ88" s="196">
        <v>0</v>
      </c>
      <c r="AK88" s="196">
        <v>10.89</v>
      </c>
      <c r="AL88" s="196">
        <v>0</v>
      </c>
      <c r="AM88" s="196">
        <v>0</v>
      </c>
      <c r="AN88" s="196">
        <v>0</v>
      </c>
      <c r="AO88" s="196">
        <v>280.06</v>
      </c>
      <c r="AP88" s="196">
        <v>0</v>
      </c>
      <c r="AQ88" s="196">
        <v>0</v>
      </c>
      <c r="AR88" s="196">
        <v>6.12</v>
      </c>
      <c r="AS88" s="196">
        <v>16.690000000000001</v>
      </c>
      <c r="AT88" s="196">
        <v>28.24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3.06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7.44</v>
      </c>
      <c r="L89" s="196">
        <v>182.06</v>
      </c>
      <c r="M89" s="196">
        <v>1.1200000000000001</v>
      </c>
      <c r="N89" s="196">
        <v>1.44</v>
      </c>
      <c r="O89" s="196">
        <v>0</v>
      </c>
      <c r="P89" s="196">
        <v>1.53</v>
      </c>
      <c r="Q89" s="196">
        <v>0</v>
      </c>
      <c r="R89" s="196">
        <v>8.2100000000000009</v>
      </c>
      <c r="S89" s="196">
        <v>5.22</v>
      </c>
      <c r="T89" s="196">
        <v>0</v>
      </c>
      <c r="U89" s="196">
        <v>1.02</v>
      </c>
      <c r="V89" s="196">
        <v>0.22</v>
      </c>
      <c r="W89" s="196">
        <v>0.42</v>
      </c>
      <c r="X89" s="196">
        <v>1.79</v>
      </c>
      <c r="Y89" s="196">
        <v>0</v>
      </c>
      <c r="Z89" s="196">
        <v>3.08</v>
      </c>
      <c r="AA89" s="196">
        <v>19.989999999999998</v>
      </c>
      <c r="AB89" s="196">
        <v>0</v>
      </c>
      <c r="AC89" s="196">
        <v>0.95</v>
      </c>
      <c r="AD89" s="196">
        <v>8.9</v>
      </c>
      <c r="AE89" s="196">
        <v>0</v>
      </c>
      <c r="AF89" s="196">
        <v>0</v>
      </c>
      <c r="AG89" s="196">
        <v>51.09</v>
      </c>
      <c r="AH89" s="196">
        <v>0</v>
      </c>
      <c r="AI89" s="196">
        <v>14.46</v>
      </c>
      <c r="AJ89" s="196">
        <v>0</v>
      </c>
      <c r="AK89" s="196">
        <v>10.89</v>
      </c>
      <c r="AL89" s="196">
        <v>0</v>
      </c>
      <c r="AM89" s="196">
        <v>0</v>
      </c>
      <c r="AN89" s="196">
        <v>0</v>
      </c>
      <c r="AO89" s="196">
        <v>280.06</v>
      </c>
      <c r="AP89" s="196">
        <v>0</v>
      </c>
      <c r="AQ89" s="196">
        <v>0</v>
      </c>
      <c r="AR89" s="196">
        <v>6.12</v>
      </c>
      <c r="AS89" s="196">
        <v>16.73</v>
      </c>
      <c r="AT89" s="196">
        <v>28.24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3.06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7.44</v>
      </c>
      <c r="L90" s="196">
        <v>182.06</v>
      </c>
      <c r="M90" s="196">
        <v>1.1200000000000001</v>
      </c>
      <c r="N90" s="196">
        <v>1.44</v>
      </c>
      <c r="O90" s="196">
        <v>0</v>
      </c>
      <c r="P90" s="196">
        <v>1.53</v>
      </c>
      <c r="Q90" s="196">
        <v>0</v>
      </c>
      <c r="R90" s="196">
        <v>8.2100000000000009</v>
      </c>
      <c r="S90" s="196">
        <v>5.22</v>
      </c>
      <c r="T90" s="196">
        <v>0</v>
      </c>
      <c r="U90" s="196">
        <v>1.02</v>
      </c>
      <c r="V90" s="196">
        <v>0.22</v>
      </c>
      <c r="W90" s="196">
        <v>0.42</v>
      </c>
      <c r="X90" s="196">
        <v>1.79</v>
      </c>
      <c r="Y90" s="196">
        <v>0</v>
      </c>
      <c r="Z90" s="196">
        <v>3.08</v>
      </c>
      <c r="AA90" s="196">
        <v>19.989999999999998</v>
      </c>
      <c r="AB90" s="196">
        <v>0</v>
      </c>
      <c r="AC90" s="196">
        <v>0.95</v>
      </c>
      <c r="AD90" s="196">
        <v>8.9</v>
      </c>
      <c r="AE90" s="196">
        <v>0</v>
      </c>
      <c r="AF90" s="196">
        <v>0</v>
      </c>
      <c r="AG90" s="196">
        <v>51.09</v>
      </c>
      <c r="AH90" s="196">
        <v>0</v>
      </c>
      <c r="AI90" s="196">
        <v>14.46</v>
      </c>
      <c r="AJ90" s="196">
        <v>0</v>
      </c>
      <c r="AK90" s="196">
        <v>10.89</v>
      </c>
      <c r="AL90" s="196">
        <v>0</v>
      </c>
      <c r="AM90" s="196">
        <v>0</v>
      </c>
      <c r="AN90" s="196">
        <v>0</v>
      </c>
      <c r="AO90" s="196">
        <v>280.06</v>
      </c>
      <c r="AP90" s="196">
        <v>0</v>
      </c>
      <c r="AQ90" s="196">
        <v>0</v>
      </c>
      <c r="AR90" s="196">
        <v>6.12</v>
      </c>
      <c r="AS90" s="196">
        <v>16.73</v>
      </c>
      <c r="AT90" s="196">
        <v>28.24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3.06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7.44</v>
      </c>
      <c r="L91" s="196">
        <v>182.06</v>
      </c>
      <c r="M91" s="196">
        <v>1.1200000000000001</v>
      </c>
      <c r="N91" s="196">
        <v>1.44</v>
      </c>
      <c r="O91" s="196">
        <v>0</v>
      </c>
      <c r="P91" s="196">
        <v>1.53</v>
      </c>
      <c r="Q91" s="196">
        <v>0</v>
      </c>
      <c r="R91" s="196">
        <v>8.2100000000000009</v>
      </c>
      <c r="S91" s="196">
        <v>5.22</v>
      </c>
      <c r="T91" s="196">
        <v>0</v>
      </c>
      <c r="U91" s="196">
        <v>1.02</v>
      </c>
      <c r="V91" s="196">
        <v>4.57</v>
      </c>
      <c r="W91" s="196">
        <v>0.42</v>
      </c>
      <c r="X91" s="196">
        <v>1.79</v>
      </c>
      <c r="Y91" s="196">
        <v>0</v>
      </c>
      <c r="Z91" s="196">
        <v>29.67</v>
      </c>
      <c r="AA91" s="196">
        <v>19.989999999999998</v>
      </c>
      <c r="AB91" s="196">
        <v>0</v>
      </c>
      <c r="AC91" s="196">
        <v>0.95</v>
      </c>
      <c r="AD91" s="196">
        <v>8.9</v>
      </c>
      <c r="AE91" s="196">
        <v>0</v>
      </c>
      <c r="AF91" s="196">
        <v>0</v>
      </c>
      <c r="AG91" s="196">
        <v>51.09</v>
      </c>
      <c r="AH91" s="196">
        <v>0</v>
      </c>
      <c r="AI91" s="196">
        <v>14.46</v>
      </c>
      <c r="AJ91" s="196">
        <v>0</v>
      </c>
      <c r="AK91" s="196">
        <v>10.89</v>
      </c>
      <c r="AL91" s="196">
        <v>0</v>
      </c>
      <c r="AM91" s="196">
        <v>0</v>
      </c>
      <c r="AN91" s="196">
        <v>0</v>
      </c>
      <c r="AO91" s="196">
        <v>280.06</v>
      </c>
      <c r="AP91" s="196">
        <v>0</v>
      </c>
      <c r="AQ91" s="196">
        <v>0</v>
      </c>
      <c r="AR91" s="196">
        <v>6.12</v>
      </c>
      <c r="AS91" s="196">
        <v>16.73</v>
      </c>
      <c r="AT91" s="196">
        <v>28.24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3.06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7.44</v>
      </c>
      <c r="L92" s="196">
        <v>182.06</v>
      </c>
      <c r="M92" s="196">
        <v>1.1200000000000001</v>
      </c>
      <c r="N92" s="196">
        <v>1.44</v>
      </c>
      <c r="O92" s="196">
        <v>0</v>
      </c>
      <c r="P92" s="196">
        <v>1.53</v>
      </c>
      <c r="Q92" s="196">
        <v>0</v>
      </c>
      <c r="R92" s="196">
        <v>8.2100000000000009</v>
      </c>
      <c r="S92" s="196">
        <v>5.22</v>
      </c>
      <c r="T92" s="196">
        <v>0</v>
      </c>
      <c r="U92" s="196">
        <v>1.02</v>
      </c>
      <c r="V92" s="196">
        <v>4.6100000000000003</v>
      </c>
      <c r="W92" s="196">
        <v>0.42</v>
      </c>
      <c r="X92" s="196">
        <v>1.79</v>
      </c>
      <c r="Y92" s="196">
        <v>0</v>
      </c>
      <c r="Z92" s="196">
        <v>29.67</v>
      </c>
      <c r="AA92" s="196">
        <v>19.989999999999998</v>
      </c>
      <c r="AB92" s="196">
        <v>0</v>
      </c>
      <c r="AC92" s="196">
        <v>0.95</v>
      </c>
      <c r="AD92" s="196">
        <v>8.9</v>
      </c>
      <c r="AE92" s="196">
        <v>0</v>
      </c>
      <c r="AF92" s="196">
        <v>0</v>
      </c>
      <c r="AG92" s="196">
        <v>51.09</v>
      </c>
      <c r="AH92" s="196">
        <v>0</v>
      </c>
      <c r="AI92" s="196">
        <v>14.46</v>
      </c>
      <c r="AJ92" s="196">
        <v>0</v>
      </c>
      <c r="AK92" s="196">
        <v>10.89</v>
      </c>
      <c r="AL92" s="196">
        <v>0</v>
      </c>
      <c r="AM92" s="196">
        <v>0</v>
      </c>
      <c r="AN92" s="196">
        <v>0</v>
      </c>
      <c r="AO92" s="196">
        <v>280.06</v>
      </c>
      <c r="AP92" s="196">
        <v>0</v>
      </c>
      <c r="AQ92" s="196">
        <v>0</v>
      </c>
      <c r="AR92" s="196">
        <v>6.12</v>
      </c>
      <c r="AS92" s="196">
        <v>16.73</v>
      </c>
      <c r="AT92" s="196">
        <v>28.24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3.06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7.44</v>
      </c>
      <c r="L93" s="196">
        <v>182.06</v>
      </c>
      <c r="M93" s="196">
        <v>1.1200000000000001</v>
      </c>
      <c r="N93" s="196">
        <v>1.44</v>
      </c>
      <c r="O93" s="196">
        <v>0</v>
      </c>
      <c r="P93" s="196">
        <v>1.53</v>
      </c>
      <c r="Q93" s="196">
        <v>0</v>
      </c>
      <c r="R93" s="196">
        <v>8.2100000000000009</v>
      </c>
      <c r="S93" s="196">
        <v>5.22</v>
      </c>
      <c r="T93" s="196">
        <v>0</v>
      </c>
      <c r="U93" s="196">
        <v>1.02</v>
      </c>
      <c r="V93" s="196">
        <v>4.6100000000000003</v>
      </c>
      <c r="W93" s="196">
        <v>0.42</v>
      </c>
      <c r="X93" s="196">
        <v>1.79</v>
      </c>
      <c r="Y93" s="196">
        <v>0</v>
      </c>
      <c r="Z93" s="196">
        <v>3.08</v>
      </c>
      <c r="AA93" s="196">
        <v>19.989999999999998</v>
      </c>
      <c r="AB93" s="196">
        <v>0</v>
      </c>
      <c r="AC93" s="196">
        <v>0.95</v>
      </c>
      <c r="AD93" s="196">
        <v>8.9</v>
      </c>
      <c r="AE93" s="196">
        <v>0</v>
      </c>
      <c r="AF93" s="196">
        <v>0</v>
      </c>
      <c r="AG93" s="196">
        <v>51.09</v>
      </c>
      <c r="AH93" s="196">
        <v>0</v>
      </c>
      <c r="AI93" s="196">
        <v>14.46</v>
      </c>
      <c r="AJ93" s="196">
        <v>0</v>
      </c>
      <c r="AK93" s="196">
        <v>10.89</v>
      </c>
      <c r="AL93" s="196">
        <v>0</v>
      </c>
      <c r="AM93" s="196">
        <v>0</v>
      </c>
      <c r="AN93" s="196">
        <v>0</v>
      </c>
      <c r="AO93" s="196">
        <v>280.06</v>
      </c>
      <c r="AP93" s="196">
        <v>0</v>
      </c>
      <c r="AQ93" s="196">
        <v>0</v>
      </c>
      <c r="AR93" s="196">
        <v>6.12</v>
      </c>
      <c r="AS93" s="196">
        <v>16.73</v>
      </c>
      <c r="AT93" s="196">
        <v>28.24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3.06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7.44</v>
      </c>
      <c r="L94" s="196">
        <v>182.06</v>
      </c>
      <c r="M94" s="196">
        <v>1.1200000000000001</v>
      </c>
      <c r="N94" s="196">
        <v>1.44</v>
      </c>
      <c r="O94" s="196">
        <v>0</v>
      </c>
      <c r="P94" s="196">
        <v>1.53</v>
      </c>
      <c r="Q94" s="196">
        <v>0</v>
      </c>
      <c r="R94" s="196">
        <v>8.2100000000000009</v>
      </c>
      <c r="S94" s="196">
        <v>5.22</v>
      </c>
      <c r="T94" s="196">
        <v>0</v>
      </c>
      <c r="U94" s="196">
        <v>1.02</v>
      </c>
      <c r="V94" s="196">
        <v>4.6100000000000003</v>
      </c>
      <c r="W94" s="196">
        <v>0.42</v>
      </c>
      <c r="X94" s="196">
        <v>1.79</v>
      </c>
      <c r="Y94" s="196">
        <v>0</v>
      </c>
      <c r="Z94" s="196">
        <v>29.67</v>
      </c>
      <c r="AA94" s="196">
        <v>19.989999999999998</v>
      </c>
      <c r="AB94" s="196">
        <v>0</v>
      </c>
      <c r="AC94" s="196">
        <v>0.95</v>
      </c>
      <c r="AD94" s="196">
        <v>8.9</v>
      </c>
      <c r="AE94" s="196">
        <v>0</v>
      </c>
      <c r="AF94" s="196">
        <v>0</v>
      </c>
      <c r="AG94" s="196">
        <v>51.09</v>
      </c>
      <c r="AH94" s="196">
        <v>0</v>
      </c>
      <c r="AI94" s="196">
        <v>14.46</v>
      </c>
      <c r="AJ94" s="196">
        <v>0</v>
      </c>
      <c r="AK94" s="196">
        <v>10.89</v>
      </c>
      <c r="AL94" s="196">
        <v>0</v>
      </c>
      <c r="AM94" s="196">
        <v>0</v>
      </c>
      <c r="AN94" s="196">
        <v>0</v>
      </c>
      <c r="AO94" s="196">
        <v>280.06</v>
      </c>
      <c r="AP94" s="196">
        <v>0</v>
      </c>
      <c r="AQ94" s="196">
        <v>0</v>
      </c>
      <c r="AR94" s="196">
        <v>6.12</v>
      </c>
      <c r="AS94" s="196">
        <v>16.73</v>
      </c>
      <c r="AT94" s="196">
        <v>28.24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3.06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7.44</v>
      </c>
      <c r="L95" s="196">
        <v>182.06</v>
      </c>
      <c r="M95" s="196">
        <v>1.1200000000000001</v>
      </c>
      <c r="N95" s="196">
        <v>1.44</v>
      </c>
      <c r="O95" s="196">
        <v>0</v>
      </c>
      <c r="P95" s="196">
        <v>1.53</v>
      </c>
      <c r="Q95" s="196">
        <v>0</v>
      </c>
      <c r="R95" s="196">
        <v>8.2100000000000009</v>
      </c>
      <c r="S95" s="196">
        <v>5.22</v>
      </c>
      <c r="T95" s="196">
        <v>0</v>
      </c>
      <c r="U95" s="196">
        <v>1.02</v>
      </c>
      <c r="V95" s="196">
        <v>4.6100000000000003</v>
      </c>
      <c r="W95" s="196">
        <v>0.42</v>
      </c>
      <c r="X95" s="196">
        <v>1.74</v>
      </c>
      <c r="Y95" s="196">
        <v>0</v>
      </c>
      <c r="Z95" s="196">
        <v>29.67</v>
      </c>
      <c r="AA95" s="196">
        <v>19.989999999999998</v>
      </c>
      <c r="AB95" s="196">
        <v>0</v>
      </c>
      <c r="AC95" s="196">
        <v>0.95</v>
      </c>
      <c r="AD95" s="196">
        <v>8.9</v>
      </c>
      <c r="AE95" s="196">
        <v>0</v>
      </c>
      <c r="AF95" s="196">
        <v>0</v>
      </c>
      <c r="AG95" s="196">
        <v>51.09</v>
      </c>
      <c r="AH95" s="196">
        <v>0</v>
      </c>
      <c r="AI95" s="196">
        <v>14.46</v>
      </c>
      <c r="AJ95" s="196">
        <v>0</v>
      </c>
      <c r="AK95" s="196">
        <v>10.89</v>
      </c>
      <c r="AL95" s="196">
        <v>0</v>
      </c>
      <c r="AM95" s="196">
        <v>0</v>
      </c>
      <c r="AN95" s="196">
        <v>0</v>
      </c>
      <c r="AO95" s="196">
        <v>280.06</v>
      </c>
      <c r="AP95" s="196">
        <v>0</v>
      </c>
      <c r="AQ95" s="196">
        <v>0</v>
      </c>
      <c r="AR95" s="196">
        <v>6.12</v>
      </c>
      <c r="AS95" s="196">
        <v>16.73</v>
      </c>
      <c r="AT95" s="196">
        <v>28.24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3.06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7.44</v>
      </c>
      <c r="L96" s="196">
        <v>182.06</v>
      </c>
      <c r="M96" s="196">
        <v>1.1200000000000001</v>
      </c>
      <c r="N96" s="196">
        <v>1.44</v>
      </c>
      <c r="O96" s="196">
        <v>0</v>
      </c>
      <c r="P96" s="196">
        <v>1.53</v>
      </c>
      <c r="Q96" s="196">
        <v>0</v>
      </c>
      <c r="R96" s="196">
        <v>8.2100000000000009</v>
      </c>
      <c r="S96" s="196">
        <v>5.22</v>
      </c>
      <c r="T96" s="196">
        <v>0</v>
      </c>
      <c r="U96" s="196">
        <v>1.02</v>
      </c>
      <c r="V96" s="196">
        <v>4.6100000000000003</v>
      </c>
      <c r="W96" s="196">
        <v>0.42</v>
      </c>
      <c r="X96" s="196">
        <v>1.79</v>
      </c>
      <c r="Y96" s="196">
        <v>0</v>
      </c>
      <c r="Z96" s="196">
        <v>58.48</v>
      </c>
      <c r="AA96" s="196">
        <v>19.989999999999998</v>
      </c>
      <c r="AB96" s="196">
        <v>0</v>
      </c>
      <c r="AC96" s="196">
        <v>0.95</v>
      </c>
      <c r="AD96" s="196">
        <v>8.9</v>
      </c>
      <c r="AE96" s="196">
        <v>0</v>
      </c>
      <c r="AF96" s="196">
        <v>0</v>
      </c>
      <c r="AG96" s="196">
        <v>51.09</v>
      </c>
      <c r="AH96" s="196">
        <v>0</v>
      </c>
      <c r="AI96" s="196">
        <v>14.46</v>
      </c>
      <c r="AJ96" s="196">
        <v>0</v>
      </c>
      <c r="AK96" s="196">
        <v>10.89</v>
      </c>
      <c r="AL96" s="196">
        <v>0</v>
      </c>
      <c r="AM96" s="196">
        <v>0</v>
      </c>
      <c r="AN96" s="196">
        <v>0</v>
      </c>
      <c r="AO96" s="196">
        <v>280.06</v>
      </c>
      <c r="AP96" s="196">
        <v>0</v>
      </c>
      <c r="AQ96" s="196">
        <v>0</v>
      </c>
      <c r="AR96" s="196">
        <v>6.12</v>
      </c>
      <c r="AS96" s="196">
        <v>16.73</v>
      </c>
      <c r="AT96" s="196">
        <v>28.24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3.06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7.44</v>
      </c>
      <c r="L97" s="196">
        <v>182.06</v>
      </c>
      <c r="M97" s="196">
        <v>1.1200000000000001</v>
      </c>
      <c r="N97" s="196">
        <v>1.44</v>
      </c>
      <c r="O97" s="196">
        <v>0</v>
      </c>
      <c r="P97" s="196">
        <v>1.53</v>
      </c>
      <c r="Q97" s="196">
        <v>0</v>
      </c>
      <c r="R97" s="196">
        <v>8.2100000000000009</v>
      </c>
      <c r="S97" s="196">
        <v>5.22</v>
      </c>
      <c r="T97" s="196">
        <v>0</v>
      </c>
      <c r="U97" s="196">
        <v>1.02</v>
      </c>
      <c r="V97" s="196">
        <v>4.6100000000000003</v>
      </c>
      <c r="W97" s="196">
        <v>5.88</v>
      </c>
      <c r="X97" s="196">
        <v>30.85</v>
      </c>
      <c r="Y97" s="196">
        <v>0</v>
      </c>
      <c r="Z97" s="196">
        <v>58.48</v>
      </c>
      <c r="AA97" s="196">
        <v>19.989999999999998</v>
      </c>
      <c r="AB97" s="196">
        <v>0</v>
      </c>
      <c r="AC97" s="196">
        <v>0.95</v>
      </c>
      <c r="AD97" s="196">
        <v>8.9</v>
      </c>
      <c r="AE97" s="196">
        <v>0</v>
      </c>
      <c r="AF97" s="196">
        <v>0</v>
      </c>
      <c r="AG97" s="196">
        <v>51.09</v>
      </c>
      <c r="AH97" s="196">
        <v>0</v>
      </c>
      <c r="AI97" s="196">
        <v>14.46</v>
      </c>
      <c r="AJ97" s="196">
        <v>0</v>
      </c>
      <c r="AK97" s="196">
        <v>10.89</v>
      </c>
      <c r="AL97" s="196">
        <v>0</v>
      </c>
      <c r="AM97" s="196">
        <v>0</v>
      </c>
      <c r="AN97" s="196">
        <v>0</v>
      </c>
      <c r="AO97" s="196">
        <v>280.06</v>
      </c>
      <c r="AP97" s="196">
        <v>0</v>
      </c>
      <c r="AQ97" s="196">
        <v>0</v>
      </c>
      <c r="AR97" s="196">
        <v>6.12</v>
      </c>
      <c r="AS97" s="196">
        <v>16.73</v>
      </c>
      <c r="AT97" s="196">
        <v>28.24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3.06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7.44</v>
      </c>
      <c r="L98" s="196">
        <v>182.07</v>
      </c>
      <c r="M98" s="196">
        <v>1.1200000000000001</v>
      </c>
      <c r="N98" s="196">
        <v>1.44</v>
      </c>
      <c r="O98" s="196">
        <v>0</v>
      </c>
      <c r="P98" s="196">
        <v>1.53</v>
      </c>
      <c r="Q98" s="196">
        <v>0</v>
      </c>
      <c r="R98" s="196">
        <v>8.2100000000000009</v>
      </c>
      <c r="S98" s="196">
        <v>5.22</v>
      </c>
      <c r="T98" s="196">
        <v>0</v>
      </c>
      <c r="U98" s="196">
        <v>1.02</v>
      </c>
      <c r="V98" s="196">
        <v>4.6100000000000003</v>
      </c>
      <c r="W98" s="196">
        <v>5.88</v>
      </c>
      <c r="X98" s="196">
        <v>30.85</v>
      </c>
      <c r="Y98" s="196">
        <v>0</v>
      </c>
      <c r="Z98" s="196">
        <v>58.48</v>
      </c>
      <c r="AA98" s="196">
        <v>19.989999999999998</v>
      </c>
      <c r="AB98" s="196">
        <v>0</v>
      </c>
      <c r="AC98" s="196">
        <v>0.95</v>
      </c>
      <c r="AD98" s="196">
        <v>8.9</v>
      </c>
      <c r="AE98" s="196">
        <v>0</v>
      </c>
      <c r="AF98" s="196">
        <v>0</v>
      </c>
      <c r="AG98" s="196">
        <v>51.09</v>
      </c>
      <c r="AH98" s="196">
        <v>0</v>
      </c>
      <c r="AI98" s="196">
        <v>14.46</v>
      </c>
      <c r="AJ98" s="196">
        <v>0</v>
      </c>
      <c r="AK98" s="196">
        <v>10.89</v>
      </c>
      <c r="AL98" s="196">
        <v>0</v>
      </c>
      <c r="AM98" s="196">
        <v>0</v>
      </c>
      <c r="AN98" s="196">
        <v>0</v>
      </c>
      <c r="AO98" s="196">
        <v>280.06</v>
      </c>
      <c r="AP98" s="196">
        <v>0</v>
      </c>
      <c r="AQ98" s="196">
        <v>0</v>
      </c>
      <c r="AR98" s="196">
        <v>6.12</v>
      </c>
      <c r="AS98" s="196">
        <v>16.73</v>
      </c>
      <c r="AT98" s="196">
        <v>28.24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0.10679000000000009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0.13083750000000002</v>
      </c>
      <c r="L99">
        <f t="shared" si="0"/>
        <v>3.1892799999999992</v>
      </c>
      <c r="M99">
        <f t="shared" si="0"/>
        <v>2.660000000000003E-2</v>
      </c>
      <c r="N99">
        <f t="shared" si="0"/>
        <v>3.4177499999999958E-2</v>
      </c>
      <c r="O99">
        <f t="shared" si="0"/>
        <v>0</v>
      </c>
      <c r="P99">
        <f t="shared" si="0"/>
        <v>3.667500000000002E-2</v>
      </c>
      <c r="Q99">
        <f t="shared" si="0"/>
        <v>0</v>
      </c>
      <c r="R99">
        <f t="shared" si="0"/>
        <v>9.2784999999999868E-2</v>
      </c>
      <c r="S99">
        <f t="shared" si="0"/>
        <v>8.4052500000000072E-2</v>
      </c>
      <c r="T99">
        <f t="shared" si="0"/>
        <v>0</v>
      </c>
      <c r="U99">
        <f t="shared" si="0"/>
        <v>2.4479999999999991E-2</v>
      </c>
      <c r="V99">
        <f t="shared" si="0"/>
        <v>4.7070000000000015E-2</v>
      </c>
      <c r="W99">
        <f t="shared" si="0"/>
        <v>4.5812499999999763E-2</v>
      </c>
      <c r="X99">
        <f t="shared" si="0"/>
        <v>0.23293999999999945</v>
      </c>
      <c r="Y99">
        <f t="shared" si="0"/>
        <v>0</v>
      </c>
      <c r="Z99">
        <f t="shared" si="0"/>
        <v>0.47361999999999899</v>
      </c>
      <c r="AA99">
        <f t="shared" si="0"/>
        <v>0.24363250000000033</v>
      </c>
      <c r="AB99">
        <f t="shared" si="0"/>
        <v>0</v>
      </c>
      <c r="AC99">
        <f t="shared" si="0"/>
        <v>3.1977499999999999E-2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1.2261600000000017</v>
      </c>
      <c r="AH99">
        <f t="shared" si="0"/>
        <v>0</v>
      </c>
      <c r="AI99">
        <f t="shared" si="0"/>
        <v>0.34704000000000046</v>
      </c>
      <c r="AJ99">
        <f t="shared" si="0"/>
        <v>0</v>
      </c>
      <c r="AK99">
        <f t="shared" si="0"/>
        <v>0.22334999999999983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6.6888000000000059</v>
      </c>
      <c r="AP99">
        <f t="shared" si="0"/>
        <v>0</v>
      </c>
      <c r="AQ99">
        <f t="shared" si="0"/>
        <v>0</v>
      </c>
      <c r="AR99">
        <f t="shared" si="0"/>
        <v>0.10777000000000016</v>
      </c>
      <c r="AS99">
        <f t="shared" si="0"/>
        <v>0.39919249999999967</v>
      </c>
      <c r="AT99">
        <f t="shared" si="0"/>
        <v>0.67583999999999822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-27.094999999999999</v>
      </c>
      <c r="D26" s="82">
        <v>0</v>
      </c>
      <c r="E26" s="82">
        <v>0</v>
      </c>
      <c r="F26" s="82">
        <v>-36.905000000000001</v>
      </c>
      <c r="G26" s="82">
        <v>-64</v>
      </c>
      <c r="H26" s="76"/>
      <c r="I26" s="31">
        <v>24</v>
      </c>
      <c r="J26" s="82">
        <v>27.094999999999999</v>
      </c>
      <c r="K26" s="82">
        <v>0</v>
      </c>
      <c r="L26" s="82">
        <v>0</v>
      </c>
      <c r="M26" s="82">
        <v>0</v>
      </c>
      <c r="N26" s="82">
        <v>27.094999999999999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36.905000000000001</v>
      </c>
      <c r="AF26" s="82">
        <v>0</v>
      </c>
      <c r="AG26" s="82">
        <v>0</v>
      </c>
      <c r="AH26" s="82">
        <v>0</v>
      </c>
      <c r="AI26" s="82">
        <v>36.905000000000001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27.094999999999999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-27.094999999999999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36.905000000000001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-36.905000000000001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270.95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270.95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369.05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369.05</v>
      </c>
      <c r="DF26" s="81">
        <f t="shared" si="31"/>
        <v>64</v>
      </c>
      <c r="DG26" s="81">
        <f t="shared" si="32"/>
        <v>-27.094999999999999</v>
      </c>
      <c r="DH26" s="81">
        <f t="shared" si="33"/>
        <v>0</v>
      </c>
      <c r="DI26" s="81">
        <f t="shared" si="34"/>
        <v>0</v>
      </c>
      <c r="DJ26" s="81">
        <f t="shared" si="35"/>
        <v>-36.905000000000001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-146</v>
      </c>
      <c r="G27" s="82">
        <v>-146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146</v>
      </c>
      <c r="AF27" s="82">
        <v>0</v>
      </c>
      <c r="AG27" s="82">
        <v>0</v>
      </c>
      <c r="AH27" s="82">
        <v>0</v>
      </c>
      <c r="AI27" s="82">
        <v>146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146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-146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1460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1460</v>
      </c>
      <c r="DF27" s="81">
        <f t="shared" si="31"/>
        <v>146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-146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-2</v>
      </c>
      <c r="D28" s="82">
        <v>0</v>
      </c>
      <c r="E28" s="82">
        <v>0</v>
      </c>
      <c r="F28" s="82">
        <v>-113.46299999999999</v>
      </c>
      <c r="G28" s="82">
        <v>-115.46299999999999</v>
      </c>
      <c r="H28" s="76"/>
      <c r="I28" s="31">
        <v>26</v>
      </c>
      <c r="J28" s="82">
        <v>2</v>
      </c>
      <c r="K28" s="82">
        <v>0</v>
      </c>
      <c r="L28" s="82">
        <v>0</v>
      </c>
      <c r="M28" s="82">
        <v>0</v>
      </c>
      <c r="N28" s="82">
        <v>2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113.46299999999999</v>
      </c>
      <c r="AF28" s="82">
        <v>0</v>
      </c>
      <c r="AG28" s="82">
        <v>0</v>
      </c>
      <c r="AH28" s="82">
        <v>0</v>
      </c>
      <c r="AI28" s="82">
        <v>113.46299999999999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2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-2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113.46299999999999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-113.46299999999999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20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20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1134.6299999999999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1134.6299999999999</v>
      </c>
      <c r="DF28" s="81">
        <f t="shared" si="31"/>
        <v>115.46299999999999</v>
      </c>
      <c r="DG28" s="81">
        <f t="shared" si="32"/>
        <v>-2</v>
      </c>
      <c r="DH28" s="81">
        <f t="shared" si="33"/>
        <v>0</v>
      </c>
      <c r="DI28" s="81">
        <f t="shared" si="34"/>
        <v>0</v>
      </c>
      <c r="DJ28" s="81">
        <f t="shared" si="35"/>
        <v>-113.46299999999999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-50.164000000000001</v>
      </c>
      <c r="G29" s="82">
        <v>-50.164000000000001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50.164000000000001</v>
      </c>
      <c r="AF29" s="82">
        <v>0</v>
      </c>
      <c r="AG29" s="82">
        <v>0</v>
      </c>
      <c r="AH29" s="82">
        <v>0</v>
      </c>
      <c r="AI29" s="82">
        <v>50.164000000000001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50.164000000000001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-50.164000000000001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501.64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501.64</v>
      </c>
      <c r="DF29" s="81">
        <f t="shared" si="31"/>
        <v>50.164000000000001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-50.164000000000001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-53.965000000000003</v>
      </c>
      <c r="G30" s="82">
        <v>-53.965000000000003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53.965000000000003</v>
      </c>
      <c r="AF30" s="82">
        <v>0</v>
      </c>
      <c r="AG30" s="82">
        <v>0</v>
      </c>
      <c r="AH30" s="82">
        <v>0</v>
      </c>
      <c r="AI30" s="82">
        <v>53.965000000000003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53.965000000000003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-53.965000000000003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539.65000000000009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539.65000000000009</v>
      </c>
      <c r="DF30" s="81">
        <f t="shared" si="31"/>
        <v>53.965000000000003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-53.965000000000003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-27.465</v>
      </c>
      <c r="G31" s="82">
        <v>-27.465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27.465</v>
      </c>
      <c r="AF31" s="82">
        <v>0</v>
      </c>
      <c r="AG31" s="82">
        <v>0</v>
      </c>
      <c r="AH31" s="82">
        <v>0</v>
      </c>
      <c r="AI31" s="82">
        <v>27.465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27.465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-27.465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274.64999999999998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274.64999999999998</v>
      </c>
      <c r="DF31" s="81">
        <f t="shared" si="31"/>
        <v>27.465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-27.465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-51.665999999999997</v>
      </c>
      <c r="G32" s="82">
        <v>-51.665999999999997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51.665999999999997</v>
      </c>
      <c r="AF32" s="82">
        <v>0</v>
      </c>
      <c r="AG32" s="82">
        <v>0</v>
      </c>
      <c r="AH32" s="82">
        <v>0</v>
      </c>
      <c r="AI32" s="82">
        <v>51.665999999999997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51.665999999999997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-51.665999999999997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516.66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516.66</v>
      </c>
      <c r="DF32" s="81">
        <f t="shared" si="31"/>
        <v>51.665999999999997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-51.665999999999997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-204.07300000000001</v>
      </c>
      <c r="G33" s="82">
        <v>-204.07300000000001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204.07300000000001</v>
      </c>
      <c r="AF33" s="82">
        <v>0</v>
      </c>
      <c r="AG33" s="82">
        <v>0</v>
      </c>
      <c r="AH33" s="82">
        <v>0</v>
      </c>
      <c r="AI33" s="82">
        <v>204.07300000000001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204.07300000000001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-204.07300000000001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2040.73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2040.73</v>
      </c>
      <c r="DF33" s="81">
        <f t="shared" si="31"/>
        <v>204.07300000000001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-204.07300000000001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-191.745</v>
      </c>
      <c r="G34" s="82">
        <v>-191.745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191.745</v>
      </c>
      <c r="AF34" s="82">
        <v>0</v>
      </c>
      <c r="AG34" s="82">
        <v>0</v>
      </c>
      <c r="AH34" s="82">
        <v>0</v>
      </c>
      <c r="AI34" s="82">
        <v>191.745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191.745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-191.745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1917.45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1917.45</v>
      </c>
      <c r="DF34" s="81">
        <f t="shared" si="31"/>
        <v>191.745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-191.745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-20</v>
      </c>
      <c r="D35" s="82">
        <v>0</v>
      </c>
      <c r="E35" s="82">
        <v>0</v>
      </c>
      <c r="F35" s="82">
        <v>-179.57400000000001</v>
      </c>
      <c r="G35" s="82">
        <v>-199.57400000000001</v>
      </c>
      <c r="H35" s="76"/>
      <c r="I35" s="31">
        <v>33</v>
      </c>
      <c r="J35" s="82">
        <v>20</v>
      </c>
      <c r="K35" s="82">
        <v>0</v>
      </c>
      <c r="L35" s="82">
        <v>0</v>
      </c>
      <c r="M35" s="82">
        <v>0</v>
      </c>
      <c r="N35" s="82">
        <v>20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179.57400000000001</v>
      </c>
      <c r="AF35" s="82">
        <v>0</v>
      </c>
      <c r="AG35" s="82">
        <v>0</v>
      </c>
      <c r="AH35" s="82">
        <v>0</v>
      </c>
      <c r="AI35" s="82">
        <v>179.57400000000001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20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-20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179.57400000000001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-179.57400000000001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200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200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1795.7400000000002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1795.7400000000002</v>
      </c>
      <c r="DF35" s="81">
        <f t="shared" si="31"/>
        <v>199.57400000000001</v>
      </c>
      <c r="DG35" s="81">
        <f t="shared" si="32"/>
        <v>-20</v>
      </c>
      <c r="DH35" s="81">
        <f t="shared" si="33"/>
        <v>0</v>
      </c>
      <c r="DI35" s="81">
        <f t="shared" si="34"/>
        <v>0</v>
      </c>
      <c r="DJ35" s="81">
        <f t="shared" si="35"/>
        <v>-179.57400000000001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-20</v>
      </c>
      <c r="D36" s="82">
        <v>0</v>
      </c>
      <c r="E36" s="82">
        <v>0</v>
      </c>
      <c r="F36" s="82">
        <v>-160.447</v>
      </c>
      <c r="G36" s="82">
        <v>-180.447</v>
      </c>
      <c r="H36" s="76"/>
      <c r="I36" s="31">
        <v>34</v>
      </c>
      <c r="J36" s="82">
        <v>20</v>
      </c>
      <c r="K36" s="82">
        <v>0</v>
      </c>
      <c r="L36" s="82">
        <v>0</v>
      </c>
      <c r="M36" s="82">
        <v>0</v>
      </c>
      <c r="N36" s="82">
        <v>20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160.447</v>
      </c>
      <c r="AF36" s="82">
        <v>0</v>
      </c>
      <c r="AG36" s="82">
        <v>0</v>
      </c>
      <c r="AH36" s="82">
        <v>0</v>
      </c>
      <c r="AI36" s="82">
        <v>160.447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20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-20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160.447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-160.447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200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200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1604.47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1604.47</v>
      </c>
      <c r="DF36" s="81">
        <f t="shared" si="31"/>
        <v>180.447</v>
      </c>
      <c r="DG36" s="81">
        <f t="shared" si="32"/>
        <v>-20</v>
      </c>
      <c r="DH36" s="81">
        <f t="shared" si="33"/>
        <v>0</v>
      </c>
      <c r="DI36" s="81">
        <f t="shared" si="34"/>
        <v>0</v>
      </c>
      <c r="DJ36" s="81">
        <f t="shared" si="35"/>
        <v>-160.447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-25</v>
      </c>
      <c r="D37" s="82">
        <v>0</v>
      </c>
      <c r="E37" s="82">
        <v>0</v>
      </c>
      <c r="F37" s="82">
        <v>-147.81100000000001</v>
      </c>
      <c r="G37" s="82">
        <v>-172.81100000000001</v>
      </c>
      <c r="H37" s="76"/>
      <c r="I37" s="31">
        <v>35</v>
      </c>
      <c r="J37" s="82">
        <v>25</v>
      </c>
      <c r="K37" s="82">
        <v>0</v>
      </c>
      <c r="L37" s="82">
        <v>0</v>
      </c>
      <c r="M37" s="82">
        <v>0</v>
      </c>
      <c r="N37" s="82">
        <v>25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147.81100000000001</v>
      </c>
      <c r="AF37" s="82">
        <v>0</v>
      </c>
      <c r="AG37" s="82">
        <v>0</v>
      </c>
      <c r="AH37" s="82">
        <v>0</v>
      </c>
      <c r="AI37" s="82">
        <v>147.81100000000001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25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-25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147.81100000000001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-147.81100000000001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250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250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1478.1100000000001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1478.1100000000001</v>
      </c>
      <c r="DF37" s="81">
        <f t="shared" si="31"/>
        <v>172.81100000000001</v>
      </c>
      <c r="DG37" s="81">
        <f t="shared" si="32"/>
        <v>-25</v>
      </c>
      <c r="DH37" s="81">
        <f t="shared" si="33"/>
        <v>0</v>
      </c>
      <c r="DI37" s="81">
        <f t="shared" si="34"/>
        <v>0</v>
      </c>
      <c r="DJ37" s="81">
        <f t="shared" si="35"/>
        <v>-147.81100000000001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-40</v>
      </c>
      <c r="D38" s="82">
        <v>0</v>
      </c>
      <c r="E38" s="82">
        <v>0</v>
      </c>
      <c r="F38" s="82">
        <v>-152.827</v>
      </c>
      <c r="G38" s="82">
        <v>-192.827</v>
      </c>
      <c r="H38" s="76"/>
      <c r="I38" s="31">
        <v>36</v>
      </c>
      <c r="J38" s="82">
        <v>40</v>
      </c>
      <c r="K38" s="82">
        <v>0</v>
      </c>
      <c r="L38" s="82">
        <v>0</v>
      </c>
      <c r="M38" s="82">
        <v>0</v>
      </c>
      <c r="N38" s="82">
        <v>40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152.827</v>
      </c>
      <c r="AF38" s="82">
        <v>0</v>
      </c>
      <c r="AG38" s="82">
        <v>0</v>
      </c>
      <c r="AH38" s="82">
        <v>0</v>
      </c>
      <c r="AI38" s="82">
        <v>152.827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40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-40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152.827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-152.827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400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400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1528.27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1528.27</v>
      </c>
      <c r="DF38" s="81">
        <f t="shared" si="31"/>
        <v>192.827</v>
      </c>
      <c r="DG38" s="81">
        <f t="shared" si="32"/>
        <v>-40</v>
      </c>
      <c r="DH38" s="81">
        <f t="shared" si="33"/>
        <v>0</v>
      </c>
      <c r="DI38" s="81">
        <f t="shared" si="34"/>
        <v>0</v>
      </c>
      <c r="DJ38" s="81">
        <f t="shared" si="35"/>
        <v>-152.827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-45</v>
      </c>
      <c r="D39" s="82">
        <v>0</v>
      </c>
      <c r="E39" s="82">
        <v>0</v>
      </c>
      <c r="F39" s="82">
        <v>-144.35300000000001</v>
      </c>
      <c r="G39" s="82">
        <v>-189.35300000000001</v>
      </c>
      <c r="H39" s="76"/>
      <c r="I39" s="31">
        <v>37</v>
      </c>
      <c r="J39" s="82">
        <v>45</v>
      </c>
      <c r="K39" s="82">
        <v>0</v>
      </c>
      <c r="L39" s="82">
        <v>0</v>
      </c>
      <c r="M39" s="82">
        <v>0</v>
      </c>
      <c r="N39" s="82">
        <v>45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144.35300000000001</v>
      </c>
      <c r="AF39" s="82">
        <v>0</v>
      </c>
      <c r="AG39" s="82">
        <v>0</v>
      </c>
      <c r="AH39" s="82">
        <v>0</v>
      </c>
      <c r="AI39" s="82">
        <v>144.35300000000001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45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-45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144.35300000000001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-144.35300000000001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450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450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1443.5300000000002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1443.5300000000002</v>
      </c>
      <c r="DF39" s="81">
        <f t="shared" si="31"/>
        <v>189.35300000000001</v>
      </c>
      <c r="DG39" s="81">
        <f t="shared" si="32"/>
        <v>-45</v>
      </c>
      <c r="DH39" s="81">
        <f t="shared" si="33"/>
        <v>0</v>
      </c>
      <c r="DI39" s="81">
        <f t="shared" si="34"/>
        <v>0</v>
      </c>
      <c r="DJ39" s="81">
        <f t="shared" si="35"/>
        <v>-144.35300000000001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-55</v>
      </c>
      <c r="D40" s="82">
        <v>0</v>
      </c>
      <c r="E40" s="82">
        <v>0</v>
      </c>
      <c r="F40" s="82">
        <v>-109.65300000000001</v>
      </c>
      <c r="G40" s="82">
        <v>-164.65299999999999</v>
      </c>
      <c r="H40" s="76"/>
      <c r="I40" s="31">
        <v>38</v>
      </c>
      <c r="J40" s="82">
        <v>55</v>
      </c>
      <c r="K40" s="82">
        <v>0</v>
      </c>
      <c r="L40" s="82">
        <v>0</v>
      </c>
      <c r="M40" s="82">
        <v>0</v>
      </c>
      <c r="N40" s="82">
        <v>55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109.65300000000001</v>
      </c>
      <c r="AF40" s="82">
        <v>0</v>
      </c>
      <c r="AG40" s="82">
        <v>0</v>
      </c>
      <c r="AH40" s="82">
        <v>0</v>
      </c>
      <c r="AI40" s="82">
        <v>109.65300000000001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55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-55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109.65300000000001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-109.65300000000001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550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550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1096.53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1096.53</v>
      </c>
      <c r="DF40" s="81">
        <f t="shared" si="31"/>
        <v>164.65300000000002</v>
      </c>
      <c r="DG40" s="81">
        <f t="shared" si="32"/>
        <v>-55</v>
      </c>
      <c r="DH40" s="81">
        <f t="shared" si="33"/>
        <v>0</v>
      </c>
      <c r="DI40" s="81">
        <f t="shared" si="34"/>
        <v>0</v>
      </c>
      <c r="DJ40" s="81">
        <f t="shared" si="35"/>
        <v>-109.65300000000001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-104.369</v>
      </c>
      <c r="G72" s="82">
        <v>-104.369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104.369</v>
      </c>
      <c r="AF72" s="82">
        <v>0</v>
      </c>
      <c r="AG72" s="82">
        <v>0</v>
      </c>
      <c r="AH72" s="82">
        <v>0</v>
      </c>
      <c r="AI72" s="82">
        <v>104.369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104.369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-104.369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1043.69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1043.69</v>
      </c>
      <c r="DF72" s="81">
        <f t="shared" si="59"/>
        <v>104.369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-104.369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-97.384</v>
      </c>
      <c r="G73" s="82">
        <v>-97.384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97.384</v>
      </c>
      <c r="AF73" s="82">
        <v>0</v>
      </c>
      <c r="AG73" s="82">
        <v>0</v>
      </c>
      <c r="AH73" s="82">
        <v>0</v>
      </c>
      <c r="AI73" s="82">
        <v>97.384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97.384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-97.384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973.84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973.84</v>
      </c>
      <c r="DF73" s="81">
        <f t="shared" si="59"/>
        <v>97.384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-97.384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-117.48</v>
      </c>
      <c r="G74" s="82">
        <v>-117.48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117.48</v>
      </c>
      <c r="AF74" s="82">
        <v>0</v>
      </c>
      <c r="AG74" s="82">
        <v>0</v>
      </c>
      <c r="AH74" s="82">
        <v>0</v>
      </c>
      <c r="AI74" s="82">
        <v>117.48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117.48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-117.48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1174.8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1174.8</v>
      </c>
      <c r="DF74" s="81">
        <f t="shared" si="59"/>
        <v>117.48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-117.48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-119.006</v>
      </c>
      <c r="G75" s="82">
        <v>-119.006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119.006</v>
      </c>
      <c r="AF75" s="82">
        <v>0</v>
      </c>
      <c r="AG75" s="82">
        <v>0</v>
      </c>
      <c r="AH75" s="82">
        <v>0</v>
      </c>
      <c r="AI75" s="82">
        <v>119.006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119.006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-119.006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1190.06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1190.06</v>
      </c>
      <c r="DF75" s="81">
        <f t="shared" si="59"/>
        <v>119.006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-119.006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-117.83199999999999</v>
      </c>
      <c r="G76" s="82">
        <v>-117.83199999999999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117.83199999999999</v>
      </c>
      <c r="AF76" s="82">
        <v>0</v>
      </c>
      <c r="AG76" s="82">
        <v>0</v>
      </c>
      <c r="AH76" s="82">
        <v>0</v>
      </c>
      <c r="AI76" s="82">
        <v>117.83199999999999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117.83199999999999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-117.83199999999999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1178.32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1178.32</v>
      </c>
      <c r="DF76" s="81">
        <f t="shared" si="59"/>
        <v>117.83199999999999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-117.83199999999999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-119.902</v>
      </c>
      <c r="G77" s="82">
        <v>-119.902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119.902</v>
      </c>
      <c r="AF77" s="82">
        <v>0</v>
      </c>
      <c r="AG77" s="82">
        <v>0</v>
      </c>
      <c r="AH77" s="82">
        <v>0</v>
      </c>
      <c r="AI77" s="82">
        <v>119.902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119.902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-119.902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1199.02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1199.02</v>
      </c>
      <c r="DF77" s="81">
        <f t="shared" si="59"/>
        <v>119.902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-119.902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-5</v>
      </c>
      <c r="D85" s="82">
        <v>0</v>
      </c>
      <c r="E85" s="82">
        <v>0</v>
      </c>
      <c r="F85" s="82">
        <v>0</v>
      </c>
      <c r="G85" s="82">
        <v>-5</v>
      </c>
      <c r="H85" s="76"/>
      <c r="I85" s="31">
        <v>83</v>
      </c>
      <c r="J85" s="82">
        <v>5</v>
      </c>
      <c r="K85" s="82">
        <v>0</v>
      </c>
      <c r="L85" s="82">
        <v>0</v>
      </c>
      <c r="M85" s="82">
        <v>0</v>
      </c>
      <c r="N85" s="82">
        <v>5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5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-5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50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50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5</v>
      </c>
      <c r="DG85" s="81">
        <f t="shared" si="60"/>
        <v>-5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-20</v>
      </c>
      <c r="D86" s="82">
        <v>0</v>
      </c>
      <c r="E86" s="82">
        <v>0</v>
      </c>
      <c r="F86" s="82">
        <v>0</v>
      </c>
      <c r="G86" s="82">
        <v>-20</v>
      </c>
      <c r="H86" s="76"/>
      <c r="I86" s="31">
        <v>84</v>
      </c>
      <c r="J86" s="82">
        <v>20</v>
      </c>
      <c r="K86" s="82">
        <v>0</v>
      </c>
      <c r="L86" s="82">
        <v>0</v>
      </c>
      <c r="M86" s="82">
        <v>0</v>
      </c>
      <c r="N86" s="82">
        <v>20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20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-20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200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200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20</v>
      </c>
      <c r="DG86" s="81">
        <f t="shared" si="60"/>
        <v>-20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-40</v>
      </c>
      <c r="D87" s="82">
        <v>0</v>
      </c>
      <c r="E87" s="82">
        <v>0</v>
      </c>
      <c r="F87" s="82">
        <v>-37.481000000000002</v>
      </c>
      <c r="G87" s="82">
        <v>-77.480999999999995</v>
      </c>
      <c r="H87" s="76"/>
      <c r="I87" s="31">
        <v>85</v>
      </c>
      <c r="J87" s="82">
        <v>40</v>
      </c>
      <c r="K87" s="82">
        <v>0</v>
      </c>
      <c r="L87" s="82">
        <v>0</v>
      </c>
      <c r="M87" s="82">
        <v>0</v>
      </c>
      <c r="N87" s="82">
        <v>40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37.481000000000002</v>
      </c>
      <c r="AF87" s="82">
        <v>0</v>
      </c>
      <c r="AG87" s="82">
        <v>0</v>
      </c>
      <c r="AH87" s="82">
        <v>0</v>
      </c>
      <c r="AI87" s="82">
        <v>37.481000000000002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40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-40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37.481000000000002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-37.481000000000002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400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400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374.81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374.81</v>
      </c>
      <c r="DF87" s="81">
        <f t="shared" si="59"/>
        <v>77.480999999999995</v>
      </c>
      <c r="DG87" s="81">
        <f t="shared" si="60"/>
        <v>-40</v>
      </c>
      <c r="DH87" s="81">
        <f t="shared" si="61"/>
        <v>0</v>
      </c>
      <c r="DI87" s="81">
        <f t="shared" si="62"/>
        <v>0</v>
      </c>
      <c r="DJ87" s="81">
        <f t="shared" si="63"/>
        <v>-37.481000000000002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-50</v>
      </c>
      <c r="D88" s="82">
        <v>0</v>
      </c>
      <c r="E88" s="82">
        <v>0</v>
      </c>
      <c r="F88" s="82">
        <v>-46.801000000000002</v>
      </c>
      <c r="G88" s="82">
        <v>-96.801000000000002</v>
      </c>
      <c r="H88" s="76"/>
      <c r="I88" s="31">
        <v>86</v>
      </c>
      <c r="J88" s="82">
        <v>50</v>
      </c>
      <c r="K88" s="82">
        <v>0</v>
      </c>
      <c r="L88" s="82">
        <v>0</v>
      </c>
      <c r="M88" s="82">
        <v>0</v>
      </c>
      <c r="N88" s="82">
        <v>50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46.801000000000002</v>
      </c>
      <c r="AF88" s="82">
        <v>0</v>
      </c>
      <c r="AG88" s="82">
        <v>0</v>
      </c>
      <c r="AH88" s="82">
        <v>0</v>
      </c>
      <c r="AI88" s="82">
        <v>46.801000000000002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50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-50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46.801000000000002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-46.801000000000002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500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500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468.01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468.01</v>
      </c>
      <c r="DF88" s="81">
        <f t="shared" si="59"/>
        <v>96.801000000000002</v>
      </c>
      <c r="DG88" s="81">
        <f t="shared" si="60"/>
        <v>-50</v>
      </c>
      <c r="DH88" s="81">
        <f t="shared" si="61"/>
        <v>0</v>
      </c>
      <c r="DI88" s="81">
        <f t="shared" si="62"/>
        <v>0</v>
      </c>
      <c r="DJ88" s="81">
        <f t="shared" si="63"/>
        <v>-46.801000000000002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-60</v>
      </c>
      <c r="D89" s="82">
        <v>0</v>
      </c>
      <c r="E89" s="82">
        <v>0</v>
      </c>
      <c r="F89" s="82">
        <v>-54.771000000000001</v>
      </c>
      <c r="G89" s="82">
        <v>-114.771</v>
      </c>
      <c r="H89" s="76"/>
      <c r="I89" s="31">
        <v>87</v>
      </c>
      <c r="J89" s="82">
        <v>60</v>
      </c>
      <c r="K89" s="82">
        <v>0</v>
      </c>
      <c r="L89" s="82">
        <v>0</v>
      </c>
      <c r="M89" s="82">
        <v>0</v>
      </c>
      <c r="N89" s="82">
        <v>60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54.771000000000001</v>
      </c>
      <c r="AF89" s="82">
        <v>0</v>
      </c>
      <c r="AG89" s="82">
        <v>0</v>
      </c>
      <c r="AH89" s="82">
        <v>0</v>
      </c>
      <c r="AI89" s="82">
        <v>54.771000000000001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60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-60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54.771000000000001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-54.771000000000001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600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600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547.71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547.71</v>
      </c>
      <c r="DF89" s="81">
        <f t="shared" si="59"/>
        <v>114.771</v>
      </c>
      <c r="DG89" s="81">
        <f t="shared" si="60"/>
        <v>-60</v>
      </c>
      <c r="DH89" s="81">
        <f t="shared" si="61"/>
        <v>0</v>
      </c>
      <c r="DI89" s="81">
        <f t="shared" si="62"/>
        <v>0</v>
      </c>
      <c r="DJ89" s="81">
        <f t="shared" si="63"/>
        <v>-54.771000000000001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-68.518000000000001</v>
      </c>
      <c r="D90" s="82">
        <v>0</v>
      </c>
      <c r="E90" s="82">
        <v>0</v>
      </c>
      <c r="F90" s="82">
        <v>-64.481999999999999</v>
      </c>
      <c r="G90" s="82">
        <v>-133</v>
      </c>
      <c r="H90" s="76"/>
      <c r="I90" s="31">
        <v>88</v>
      </c>
      <c r="J90" s="82">
        <v>68.518000000000001</v>
      </c>
      <c r="K90" s="82">
        <v>0</v>
      </c>
      <c r="L90" s="82">
        <v>0</v>
      </c>
      <c r="M90" s="82">
        <v>0</v>
      </c>
      <c r="N90" s="82">
        <v>68.518000000000001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64.481999999999999</v>
      </c>
      <c r="AF90" s="82">
        <v>0</v>
      </c>
      <c r="AG90" s="82">
        <v>0</v>
      </c>
      <c r="AH90" s="82">
        <v>0</v>
      </c>
      <c r="AI90" s="82">
        <v>64.481999999999999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68.518000000000001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-68.518000000000001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64.481999999999999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-64.481999999999999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685.18000000000006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685.18000000000006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644.81999999999994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644.81999999999994</v>
      </c>
      <c r="DF90" s="81">
        <f t="shared" si="59"/>
        <v>133</v>
      </c>
      <c r="DG90" s="81">
        <f t="shared" si="60"/>
        <v>-68.518000000000001</v>
      </c>
      <c r="DH90" s="81">
        <f t="shared" si="61"/>
        <v>0</v>
      </c>
      <c r="DI90" s="81">
        <f t="shared" si="62"/>
        <v>0</v>
      </c>
      <c r="DJ90" s="81">
        <f t="shared" si="63"/>
        <v>-64.481999999999999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-30</v>
      </c>
      <c r="D91" s="82">
        <v>0</v>
      </c>
      <c r="E91" s="82">
        <v>0</v>
      </c>
      <c r="F91" s="82">
        <v>0</v>
      </c>
      <c r="G91" s="82">
        <v>-30</v>
      </c>
      <c r="H91" s="76"/>
      <c r="I91" s="31">
        <v>89</v>
      </c>
      <c r="J91" s="82">
        <v>30</v>
      </c>
      <c r="K91" s="82">
        <v>0</v>
      </c>
      <c r="L91" s="82">
        <v>0</v>
      </c>
      <c r="M91" s="82">
        <v>0</v>
      </c>
      <c r="N91" s="82">
        <v>30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30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-30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300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300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30</v>
      </c>
      <c r="DG91" s="81">
        <f t="shared" si="60"/>
        <v>-30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-40</v>
      </c>
      <c r="D92" s="82">
        <v>0</v>
      </c>
      <c r="E92" s="82">
        <v>0</v>
      </c>
      <c r="F92" s="82">
        <v>0</v>
      </c>
      <c r="G92" s="82">
        <v>-40</v>
      </c>
      <c r="H92" s="76"/>
      <c r="I92" s="31">
        <v>90</v>
      </c>
      <c r="J92" s="82">
        <v>40</v>
      </c>
      <c r="K92" s="82">
        <v>0</v>
      </c>
      <c r="L92" s="82">
        <v>0</v>
      </c>
      <c r="M92" s="82">
        <v>0</v>
      </c>
      <c r="N92" s="82">
        <v>40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40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-40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400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400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40</v>
      </c>
      <c r="DG92" s="81">
        <f t="shared" si="60"/>
        <v>-40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-65</v>
      </c>
      <c r="D93" s="82">
        <v>0</v>
      </c>
      <c r="E93" s="82">
        <v>0</v>
      </c>
      <c r="F93" s="82">
        <v>0</v>
      </c>
      <c r="G93" s="82">
        <v>-65</v>
      </c>
      <c r="H93" s="76"/>
      <c r="I93" s="31">
        <v>91</v>
      </c>
      <c r="J93" s="82">
        <v>65</v>
      </c>
      <c r="K93" s="82">
        <v>0</v>
      </c>
      <c r="L93" s="82">
        <v>0</v>
      </c>
      <c r="M93" s="82">
        <v>0</v>
      </c>
      <c r="N93" s="82">
        <v>65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65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-65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650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650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65</v>
      </c>
      <c r="DG93" s="81">
        <f t="shared" si="60"/>
        <v>-65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-79</v>
      </c>
      <c r="D94" s="82">
        <v>0</v>
      </c>
      <c r="E94" s="82">
        <v>0</v>
      </c>
      <c r="F94" s="82">
        <v>0</v>
      </c>
      <c r="G94" s="82">
        <v>-79</v>
      </c>
      <c r="H94" s="76"/>
      <c r="I94" s="31">
        <v>92</v>
      </c>
      <c r="J94" s="82">
        <v>79</v>
      </c>
      <c r="K94" s="82">
        <v>0</v>
      </c>
      <c r="L94" s="82">
        <v>0</v>
      </c>
      <c r="M94" s="82">
        <v>0</v>
      </c>
      <c r="N94" s="82">
        <v>79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79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-79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790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790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79</v>
      </c>
      <c r="DG94" s="81">
        <f t="shared" si="60"/>
        <v>-79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0.17290325000000001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-0.17290325000000001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0.66240474999999999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-0.66240474999999999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0.17290325000000001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0.17290325000000001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0.66240474999999999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0.66240474999999999</v>
      </c>
      <c r="DE99" s="86"/>
      <c r="DF99" s="81">
        <f t="shared" si="59"/>
        <v>0.83530799999999994</v>
      </c>
      <c r="DG99" s="81">
        <f t="shared" si="60"/>
        <v>-0.17290325000000001</v>
      </c>
      <c r="DH99" s="81">
        <f t="shared" si="61"/>
        <v>0</v>
      </c>
      <c r="DI99" s="81">
        <f t="shared" si="62"/>
        <v>0</v>
      </c>
      <c r="DJ99" s="81">
        <f t="shared" si="63"/>
        <v>-0.66240474999999999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2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4" t="s">
        <v>325</v>
      </c>
      <c r="J1" s="235"/>
      <c r="K1" s="235"/>
      <c r="L1" s="235"/>
      <c r="M1" s="236"/>
      <c r="N1" s="235" t="s">
        <v>477</v>
      </c>
      <c r="O1" s="235"/>
      <c r="P1" s="235"/>
      <c r="Q1" s="235"/>
      <c r="R1" s="236"/>
      <c r="W1" s="46"/>
      <c r="X1" s="46">
        <v>1</v>
      </c>
    </row>
    <row r="2" spans="1:24" ht="15.75" thickBot="1">
      <c r="A2" s="233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683.12912700000004</v>
      </c>
      <c r="C3" s="175">
        <f ca="1">$B3*C$1/100</f>
        <v>509.614328742</v>
      </c>
      <c r="D3" s="176">
        <f t="shared" ref="D3:F18" ca="1" si="0">$B3*D$1/100</f>
        <v>164.15592921810003</v>
      </c>
      <c r="E3" s="176">
        <f t="shared" ca="1" si="0"/>
        <v>9.3588690399000019</v>
      </c>
      <c r="F3" s="177">
        <f t="shared" ca="1" si="0"/>
        <v>0</v>
      </c>
      <c r="G3" s="174">
        <f t="shared" ref="G3:G66" ca="1" si="1">INDIRECT("ISGS_exbus!" &amp; $V$3 &amp; X3)</f>
        <v>362</v>
      </c>
      <c r="H3" s="174">
        <f t="shared" ref="H3:H66" ca="1" si="2">INDIRECT("ISGS_Delhi_pp!" &amp; $V$3 &amp; X3)</f>
        <v>347.66480000000001</v>
      </c>
      <c r="I3" s="178">
        <f ca="1">INDIRECT("BRPL_EOD!" &amp; $V$3 &amp; X3)</f>
        <v>268.91000000000003</v>
      </c>
      <c r="J3" s="176">
        <f ca="1">INDIRECT("BYPL_EOD!" &amp; $V$3 &amp; X3)</f>
        <v>76.83</v>
      </c>
      <c r="K3" s="176">
        <f ca="1">INDIRECT("TPDDL_EOD!" &amp; $V$3 &amp; X3)</f>
        <v>1.92</v>
      </c>
      <c r="L3" s="176">
        <f ca="1">INDIRECT("NDMC_EOD!" &amp; $V$3 &amp; X3)</f>
        <v>0</v>
      </c>
      <c r="M3" s="177">
        <f ca="1">SUM(I3:L3)</f>
        <v>347.66</v>
      </c>
      <c r="N3" s="175">
        <f ca="1">INDIRECT("BRPL_ISGS_exbus!" &amp; $V$3 &amp; X3)</f>
        <v>268.91371273082899</v>
      </c>
      <c r="O3" s="176">
        <f ca="1">INDIRECT("BYPL_ISGS_exbus!" &amp; $V$3 &amp; X3)</f>
        <v>76.831060760513139</v>
      </c>
      <c r="P3" s="176">
        <f ca="1">INDIRECT("TPDDL_ISGS_exbus!" &amp; $V$3 &amp; X3)</f>
        <v>1.920026508657884</v>
      </c>
      <c r="Q3" s="176">
        <f ca="1">INDIRECT("NDMC_ISGS_exbus!" &amp; $V$3 &amp; X3)</f>
        <v>0</v>
      </c>
      <c r="R3" s="177">
        <f ca="1">SUM(N3:Q3)</f>
        <v>347.66480000000001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683.12912700000004</v>
      </c>
      <c r="C4" s="179">
        <f t="shared" ref="C4:F35" ca="1" si="4">$B4*C$1/100</f>
        <v>509.614328742</v>
      </c>
      <c r="D4" s="180">
        <f t="shared" ca="1" si="0"/>
        <v>164.15592921810003</v>
      </c>
      <c r="E4" s="180">
        <f t="shared" ca="1" si="0"/>
        <v>9.3588690399000019</v>
      </c>
      <c r="F4" s="181">
        <f t="shared" ca="1" si="0"/>
        <v>0</v>
      </c>
      <c r="G4" s="182">
        <f t="shared" ca="1" si="1"/>
        <v>362</v>
      </c>
      <c r="H4" s="182">
        <f t="shared" ca="1" si="2"/>
        <v>347.66480000000001</v>
      </c>
      <c r="I4" s="183">
        <f t="shared" ref="I4:I67" ca="1" si="5">INDIRECT("BRPL_EOD!" &amp; $V$3 &amp; X4)</f>
        <v>268.91000000000003</v>
      </c>
      <c r="J4" s="180">
        <f t="shared" ref="J4:J67" ca="1" si="6">INDIRECT("BYPL_EOD!" &amp; $V$3 &amp; X4)</f>
        <v>76.83</v>
      </c>
      <c r="K4" s="180">
        <f t="shared" ref="K4:K67" ca="1" si="7">INDIRECT("TPDDL_EOD!" &amp; $V$3 &amp; X4)</f>
        <v>1.92</v>
      </c>
      <c r="L4" s="180">
        <f t="shared" ref="L4:L67" ca="1" si="8">INDIRECT("NDMC_EOD!" &amp; $V$3 &amp; X4)</f>
        <v>0</v>
      </c>
      <c r="M4" s="181">
        <f t="shared" ref="M4:M67" ca="1" si="9">SUM(I4:L4)</f>
        <v>347.66</v>
      </c>
      <c r="N4" s="179">
        <f t="shared" ref="N4:N67" ca="1" si="10">INDIRECT("BRPL_ISGS_exbus!" &amp; $V$3 &amp; X4)</f>
        <v>268.91371273082899</v>
      </c>
      <c r="O4" s="180">
        <f t="shared" ref="O4:O67" ca="1" si="11">INDIRECT("BYPL_ISGS_exbus!" &amp; $V$3 &amp; X4)</f>
        <v>76.831060760513139</v>
      </c>
      <c r="P4" s="180">
        <f t="shared" ref="P4:P67" ca="1" si="12">INDIRECT("TPDDL_ISGS_exbus!" &amp; $V$3 &amp; X4)</f>
        <v>1.920026508657884</v>
      </c>
      <c r="Q4" s="180">
        <f t="shared" ref="Q4:Q67" ca="1" si="13">INDIRECT("NDMC_ISGS_exbus!" &amp; $V$3 &amp; X4)</f>
        <v>0</v>
      </c>
      <c r="R4" s="181">
        <f t="shared" ref="R4:R67" ca="1" si="14">SUM(N4:Q4)</f>
        <v>347.66480000000001</v>
      </c>
      <c r="W4" s="46"/>
      <c r="X4" s="46">
        <v>4</v>
      </c>
    </row>
    <row r="5" spans="1:24">
      <c r="A5" s="61" t="s">
        <v>47</v>
      </c>
      <c r="B5" s="174">
        <f t="shared" ca="1" si="3"/>
        <v>683.12912700000004</v>
      </c>
      <c r="C5" s="179">
        <f t="shared" ca="1" si="4"/>
        <v>509.614328742</v>
      </c>
      <c r="D5" s="180">
        <f t="shared" ca="1" si="0"/>
        <v>164.15592921810003</v>
      </c>
      <c r="E5" s="180">
        <f t="shared" ca="1" si="0"/>
        <v>9.3588690399000019</v>
      </c>
      <c r="F5" s="181">
        <f t="shared" ca="1" si="0"/>
        <v>0</v>
      </c>
      <c r="G5" s="182">
        <f t="shared" ca="1" si="1"/>
        <v>362</v>
      </c>
      <c r="H5" s="182">
        <f t="shared" ca="1" si="2"/>
        <v>347.66480000000001</v>
      </c>
      <c r="I5" s="183">
        <f t="shared" ca="1" si="5"/>
        <v>268.91000000000003</v>
      </c>
      <c r="J5" s="180">
        <f t="shared" ca="1" si="6"/>
        <v>76.83</v>
      </c>
      <c r="K5" s="180">
        <f t="shared" ca="1" si="7"/>
        <v>1.92</v>
      </c>
      <c r="L5" s="180">
        <f t="shared" ca="1" si="8"/>
        <v>0</v>
      </c>
      <c r="M5" s="181">
        <f t="shared" ca="1" si="9"/>
        <v>347.66</v>
      </c>
      <c r="N5" s="179">
        <f t="shared" ca="1" si="10"/>
        <v>268.91371273082899</v>
      </c>
      <c r="O5" s="180">
        <f t="shared" ca="1" si="11"/>
        <v>76.831060760513139</v>
      </c>
      <c r="P5" s="180">
        <f t="shared" ca="1" si="12"/>
        <v>1.920026508657884</v>
      </c>
      <c r="Q5" s="180">
        <f t="shared" ca="1" si="13"/>
        <v>0</v>
      </c>
      <c r="R5" s="181">
        <f t="shared" ca="1" si="14"/>
        <v>347.66480000000001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683.12912700000004</v>
      </c>
      <c r="C6" s="179">
        <f t="shared" ca="1" si="4"/>
        <v>509.614328742</v>
      </c>
      <c r="D6" s="180">
        <f t="shared" ca="1" si="0"/>
        <v>164.15592921810003</v>
      </c>
      <c r="E6" s="180">
        <f t="shared" ca="1" si="0"/>
        <v>9.3588690399000019</v>
      </c>
      <c r="F6" s="181">
        <f t="shared" ca="1" si="0"/>
        <v>0</v>
      </c>
      <c r="G6" s="182">
        <f t="shared" ca="1" si="1"/>
        <v>362</v>
      </c>
      <c r="H6" s="182">
        <f t="shared" ca="1" si="2"/>
        <v>347.66480000000001</v>
      </c>
      <c r="I6" s="183">
        <f t="shared" ca="1" si="5"/>
        <v>268.91000000000003</v>
      </c>
      <c r="J6" s="180">
        <f t="shared" ca="1" si="6"/>
        <v>76.83</v>
      </c>
      <c r="K6" s="180">
        <f t="shared" ca="1" si="7"/>
        <v>1.92</v>
      </c>
      <c r="L6" s="180">
        <f t="shared" ca="1" si="8"/>
        <v>0</v>
      </c>
      <c r="M6" s="181">
        <f t="shared" ca="1" si="9"/>
        <v>347.66</v>
      </c>
      <c r="N6" s="179">
        <f t="shared" ca="1" si="10"/>
        <v>268.91371273082899</v>
      </c>
      <c r="O6" s="180">
        <f t="shared" ca="1" si="11"/>
        <v>76.831060760513139</v>
      </c>
      <c r="P6" s="180">
        <f t="shared" ca="1" si="12"/>
        <v>1.920026508657884</v>
      </c>
      <c r="Q6" s="180">
        <f t="shared" ca="1" si="13"/>
        <v>0</v>
      </c>
      <c r="R6" s="181">
        <f t="shared" ca="1" si="14"/>
        <v>347.66480000000001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683.12912700000004</v>
      </c>
      <c r="C7" s="179">
        <f t="shared" ca="1" si="4"/>
        <v>509.614328742</v>
      </c>
      <c r="D7" s="180">
        <f t="shared" ca="1" si="0"/>
        <v>164.15592921810003</v>
      </c>
      <c r="E7" s="180">
        <f t="shared" ca="1" si="0"/>
        <v>9.3588690399000019</v>
      </c>
      <c r="F7" s="181">
        <f t="shared" ca="1" si="0"/>
        <v>0</v>
      </c>
      <c r="G7" s="182">
        <f t="shared" ca="1" si="1"/>
        <v>362</v>
      </c>
      <c r="H7" s="182">
        <f t="shared" ca="1" si="2"/>
        <v>347.66480000000001</v>
      </c>
      <c r="I7" s="183">
        <f t="shared" ca="1" si="5"/>
        <v>268.91000000000003</v>
      </c>
      <c r="J7" s="180">
        <f t="shared" ca="1" si="6"/>
        <v>76.83</v>
      </c>
      <c r="K7" s="180">
        <f t="shared" ca="1" si="7"/>
        <v>1.92</v>
      </c>
      <c r="L7" s="180">
        <f t="shared" ca="1" si="8"/>
        <v>0</v>
      </c>
      <c r="M7" s="181">
        <f t="shared" ca="1" si="9"/>
        <v>347.66</v>
      </c>
      <c r="N7" s="179">
        <f t="shared" ca="1" si="10"/>
        <v>268.91371273082899</v>
      </c>
      <c r="O7" s="180">
        <f t="shared" ca="1" si="11"/>
        <v>76.831060760513139</v>
      </c>
      <c r="P7" s="180">
        <f t="shared" ca="1" si="12"/>
        <v>1.920026508657884</v>
      </c>
      <c r="Q7" s="180">
        <f t="shared" ca="1" si="13"/>
        <v>0</v>
      </c>
      <c r="R7" s="181">
        <f t="shared" ca="1" si="14"/>
        <v>347.66480000000001</v>
      </c>
      <c r="W7" s="46"/>
      <c r="X7" s="46">
        <v>7</v>
      </c>
    </row>
    <row r="8" spans="1:24">
      <c r="A8" s="61" t="s">
        <v>50</v>
      </c>
      <c r="B8" s="174">
        <f t="shared" ca="1" si="3"/>
        <v>683.12912700000004</v>
      </c>
      <c r="C8" s="179">
        <f t="shared" ca="1" si="4"/>
        <v>509.614328742</v>
      </c>
      <c r="D8" s="180">
        <f t="shared" ca="1" si="0"/>
        <v>164.15592921810003</v>
      </c>
      <c r="E8" s="180">
        <f t="shared" ca="1" si="0"/>
        <v>9.3588690399000019</v>
      </c>
      <c r="F8" s="181">
        <f t="shared" ca="1" si="0"/>
        <v>0</v>
      </c>
      <c r="G8" s="182">
        <f t="shared" ca="1" si="1"/>
        <v>362</v>
      </c>
      <c r="H8" s="182">
        <f t="shared" ca="1" si="2"/>
        <v>347.66480000000001</v>
      </c>
      <c r="I8" s="183">
        <f t="shared" ca="1" si="5"/>
        <v>268.91000000000003</v>
      </c>
      <c r="J8" s="180">
        <f t="shared" ca="1" si="6"/>
        <v>76.83</v>
      </c>
      <c r="K8" s="180">
        <f t="shared" ca="1" si="7"/>
        <v>1.92</v>
      </c>
      <c r="L8" s="180">
        <f t="shared" ca="1" si="8"/>
        <v>0</v>
      </c>
      <c r="M8" s="181">
        <f t="shared" ca="1" si="9"/>
        <v>347.66</v>
      </c>
      <c r="N8" s="179">
        <f t="shared" ca="1" si="10"/>
        <v>268.91371273082899</v>
      </c>
      <c r="O8" s="180">
        <f t="shared" ca="1" si="11"/>
        <v>76.831060760513139</v>
      </c>
      <c r="P8" s="180">
        <f t="shared" ca="1" si="12"/>
        <v>1.920026508657884</v>
      </c>
      <c r="Q8" s="180">
        <f t="shared" ca="1" si="13"/>
        <v>0</v>
      </c>
      <c r="R8" s="181">
        <f t="shared" ca="1" si="14"/>
        <v>347.66480000000001</v>
      </c>
      <c r="W8" s="46"/>
      <c r="X8" s="46">
        <v>8</v>
      </c>
    </row>
    <row r="9" spans="1:24">
      <c r="A9" s="61" t="s">
        <v>51</v>
      </c>
      <c r="B9" s="174">
        <f t="shared" ca="1" si="3"/>
        <v>683.12912700000004</v>
      </c>
      <c r="C9" s="179">
        <f t="shared" ca="1" si="4"/>
        <v>509.614328742</v>
      </c>
      <c r="D9" s="180">
        <f t="shared" ca="1" si="0"/>
        <v>164.15592921810003</v>
      </c>
      <c r="E9" s="180">
        <f t="shared" ca="1" si="0"/>
        <v>9.3588690399000019</v>
      </c>
      <c r="F9" s="181">
        <f t="shared" ca="1" si="0"/>
        <v>0</v>
      </c>
      <c r="G9" s="182">
        <f t="shared" ca="1" si="1"/>
        <v>362</v>
      </c>
      <c r="H9" s="182">
        <f t="shared" ca="1" si="2"/>
        <v>347.66480000000001</v>
      </c>
      <c r="I9" s="183">
        <f t="shared" ca="1" si="5"/>
        <v>268.91000000000003</v>
      </c>
      <c r="J9" s="180">
        <f t="shared" ca="1" si="6"/>
        <v>76.83</v>
      </c>
      <c r="K9" s="180">
        <f t="shared" ca="1" si="7"/>
        <v>1.92</v>
      </c>
      <c r="L9" s="180">
        <f t="shared" ca="1" si="8"/>
        <v>0</v>
      </c>
      <c r="M9" s="181">
        <f t="shared" ca="1" si="9"/>
        <v>347.66</v>
      </c>
      <c r="N9" s="179">
        <f t="shared" ca="1" si="10"/>
        <v>268.91371273082899</v>
      </c>
      <c r="O9" s="180">
        <f t="shared" ca="1" si="11"/>
        <v>76.831060760513139</v>
      </c>
      <c r="P9" s="180">
        <f t="shared" ca="1" si="12"/>
        <v>1.920026508657884</v>
      </c>
      <c r="Q9" s="180">
        <f t="shared" ca="1" si="13"/>
        <v>0</v>
      </c>
      <c r="R9" s="181">
        <f t="shared" ca="1" si="14"/>
        <v>347.66480000000001</v>
      </c>
      <c r="W9" s="46"/>
      <c r="X9" s="46">
        <v>9</v>
      </c>
    </row>
    <row r="10" spans="1:24">
      <c r="A10" s="61" t="s">
        <v>52</v>
      </c>
      <c r="B10" s="174">
        <f t="shared" ca="1" si="3"/>
        <v>683.12912700000004</v>
      </c>
      <c r="C10" s="179">
        <f t="shared" ca="1" si="4"/>
        <v>509.614328742</v>
      </c>
      <c r="D10" s="180">
        <f t="shared" ca="1" si="0"/>
        <v>164.15592921810003</v>
      </c>
      <c r="E10" s="180">
        <f t="shared" ca="1" si="0"/>
        <v>9.3588690399000019</v>
      </c>
      <c r="F10" s="181">
        <f t="shared" ca="1" si="0"/>
        <v>0</v>
      </c>
      <c r="G10" s="182">
        <f t="shared" ca="1" si="1"/>
        <v>362</v>
      </c>
      <c r="H10" s="182">
        <f t="shared" ca="1" si="2"/>
        <v>347.66480000000001</v>
      </c>
      <c r="I10" s="183">
        <f t="shared" ca="1" si="5"/>
        <v>268.91000000000003</v>
      </c>
      <c r="J10" s="180">
        <f t="shared" ca="1" si="6"/>
        <v>76.83</v>
      </c>
      <c r="K10" s="180">
        <f t="shared" ca="1" si="7"/>
        <v>1.92</v>
      </c>
      <c r="L10" s="180">
        <f t="shared" ca="1" si="8"/>
        <v>0</v>
      </c>
      <c r="M10" s="181">
        <f t="shared" ca="1" si="9"/>
        <v>347.66</v>
      </c>
      <c r="N10" s="179">
        <f t="shared" ca="1" si="10"/>
        <v>268.91371273082899</v>
      </c>
      <c r="O10" s="180">
        <f t="shared" ca="1" si="11"/>
        <v>76.831060760513139</v>
      </c>
      <c r="P10" s="180">
        <f t="shared" ca="1" si="12"/>
        <v>1.920026508657884</v>
      </c>
      <c r="Q10" s="180">
        <f t="shared" ca="1" si="13"/>
        <v>0</v>
      </c>
      <c r="R10" s="181">
        <f t="shared" ca="1" si="14"/>
        <v>347.66480000000001</v>
      </c>
      <c r="W10" s="46"/>
      <c r="X10" s="46">
        <v>10</v>
      </c>
    </row>
    <row r="11" spans="1:24">
      <c r="A11" s="61" t="s">
        <v>53</v>
      </c>
      <c r="B11" s="174">
        <f t="shared" ca="1" si="3"/>
        <v>683.12912700000004</v>
      </c>
      <c r="C11" s="179">
        <f t="shared" ca="1" si="4"/>
        <v>509.614328742</v>
      </c>
      <c r="D11" s="180">
        <f t="shared" ca="1" si="0"/>
        <v>164.15592921810003</v>
      </c>
      <c r="E11" s="180">
        <f t="shared" ca="1" si="0"/>
        <v>9.3588690399000019</v>
      </c>
      <c r="F11" s="181">
        <f t="shared" ca="1" si="0"/>
        <v>0</v>
      </c>
      <c r="G11" s="182">
        <f t="shared" ca="1" si="1"/>
        <v>362</v>
      </c>
      <c r="H11" s="182">
        <f t="shared" ca="1" si="2"/>
        <v>347.66480000000001</v>
      </c>
      <c r="I11" s="183">
        <f t="shared" ca="1" si="5"/>
        <v>268.91000000000003</v>
      </c>
      <c r="J11" s="180">
        <f t="shared" ca="1" si="6"/>
        <v>76.83</v>
      </c>
      <c r="K11" s="180">
        <f t="shared" ca="1" si="7"/>
        <v>1.92</v>
      </c>
      <c r="L11" s="180">
        <f t="shared" ca="1" si="8"/>
        <v>0</v>
      </c>
      <c r="M11" s="181">
        <f t="shared" ca="1" si="9"/>
        <v>347.66</v>
      </c>
      <c r="N11" s="179">
        <f t="shared" ca="1" si="10"/>
        <v>268.91371273082899</v>
      </c>
      <c r="O11" s="180">
        <f t="shared" ca="1" si="11"/>
        <v>76.831060760513139</v>
      </c>
      <c r="P11" s="180">
        <f t="shared" ca="1" si="12"/>
        <v>1.920026508657884</v>
      </c>
      <c r="Q11" s="180">
        <f t="shared" ca="1" si="13"/>
        <v>0</v>
      </c>
      <c r="R11" s="181">
        <f t="shared" ca="1" si="14"/>
        <v>347.66480000000001</v>
      </c>
      <c r="W11" s="46"/>
      <c r="X11" s="46">
        <v>11</v>
      </c>
    </row>
    <row r="12" spans="1:24">
      <c r="A12" s="61" t="s">
        <v>54</v>
      </c>
      <c r="B12" s="174">
        <f t="shared" ca="1" si="3"/>
        <v>683.12912700000004</v>
      </c>
      <c r="C12" s="179">
        <f t="shared" ca="1" si="4"/>
        <v>509.614328742</v>
      </c>
      <c r="D12" s="180">
        <f t="shared" ca="1" si="0"/>
        <v>164.15592921810003</v>
      </c>
      <c r="E12" s="180">
        <f t="shared" ca="1" si="0"/>
        <v>9.3588690399000019</v>
      </c>
      <c r="F12" s="181">
        <f t="shared" ca="1" si="0"/>
        <v>0</v>
      </c>
      <c r="G12" s="182">
        <f t="shared" ca="1" si="1"/>
        <v>362</v>
      </c>
      <c r="H12" s="182">
        <f t="shared" ca="1" si="2"/>
        <v>347.66480000000001</v>
      </c>
      <c r="I12" s="183">
        <f t="shared" ca="1" si="5"/>
        <v>268.91000000000003</v>
      </c>
      <c r="J12" s="180">
        <f t="shared" ca="1" si="6"/>
        <v>76.83</v>
      </c>
      <c r="K12" s="180">
        <f t="shared" ca="1" si="7"/>
        <v>1.92</v>
      </c>
      <c r="L12" s="180">
        <f t="shared" ca="1" si="8"/>
        <v>0</v>
      </c>
      <c r="M12" s="181">
        <f t="shared" ca="1" si="9"/>
        <v>347.66</v>
      </c>
      <c r="N12" s="179">
        <f t="shared" ca="1" si="10"/>
        <v>268.91371273082899</v>
      </c>
      <c r="O12" s="180">
        <f t="shared" ca="1" si="11"/>
        <v>76.831060760513139</v>
      </c>
      <c r="P12" s="180">
        <f t="shared" ca="1" si="12"/>
        <v>1.920026508657884</v>
      </c>
      <c r="Q12" s="180">
        <f t="shared" ca="1" si="13"/>
        <v>0</v>
      </c>
      <c r="R12" s="181">
        <f t="shared" ca="1" si="14"/>
        <v>347.66480000000001</v>
      </c>
      <c r="W12" s="46"/>
      <c r="X12" s="46">
        <v>12</v>
      </c>
    </row>
    <row r="13" spans="1:24">
      <c r="A13" s="61" t="s">
        <v>55</v>
      </c>
      <c r="B13" s="174">
        <f t="shared" ca="1" si="3"/>
        <v>683.12912700000004</v>
      </c>
      <c r="C13" s="179">
        <f t="shared" ca="1" si="4"/>
        <v>509.614328742</v>
      </c>
      <c r="D13" s="180">
        <f t="shared" ca="1" si="0"/>
        <v>164.15592921810003</v>
      </c>
      <c r="E13" s="180">
        <f t="shared" ca="1" si="0"/>
        <v>9.3588690399000019</v>
      </c>
      <c r="F13" s="181">
        <f t="shared" ca="1" si="0"/>
        <v>0</v>
      </c>
      <c r="G13" s="182">
        <f t="shared" ca="1" si="1"/>
        <v>362</v>
      </c>
      <c r="H13" s="182">
        <f t="shared" ca="1" si="2"/>
        <v>347.66480000000001</v>
      </c>
      <c r="I13" s="183">
        <f t="shared" ca="1" si="5"/>
        <v>268.91000000000003</v>
      </c>
      <c r="J13" s="180">
        <f t="shared" ca="1" si="6"/>
        <v>76.83</v>
      </c>
      <c r="K13" s="180">
        <f t="shared" ca="1" si="7"/>
        <v>1.92</v>
      </c>
      <c r="L13" s="180">
        <f t="shared" ca="1" si="8"/>
        <v>0</v>
      </c>
      <c r="M13" s="181">
        <f t="shared" ca="1" si="9"/>
        <v>347.66</v>
      </c>
      <c r="N13" s="179">
        <f t="shared" ca="1" si="10"/>
        <v>268.91371273082899</v>
      </c>
      <c r="O13" s="180">
        <f t="shared" ca="1" si="11"/>
        <v>76.831060760513139</v>
      </c>
      <c r="P13" s="180">
        <f t="shared" ca="1" si="12"/>
        <v>1.920026508657884</v>
      </c>
      <c r="Q13" s="180">
        <f t="shared" ca="1" si="13"/>
        <v>0</v>
      </c>
      <c r="R13" s="181">
        <f t="shared" ca="1" si="14"/>
        <v>347.66480000000001</v>
      </c>
      <c r="W13" s="46"/>
      <c r="X13" s="46">
        <v>13</v>
      </c>
    </row>
    <row r="14" spans="1:24">
      <c r="A14" s="61" t="s">
        <v>56</v>
      </c>
      <c r="B14" s="174">
        <f t="shared" ca="1" si="3"/>
        <v>683.12912700000004</v>
      </c>
      <c r="C14" s="179">
        <f t="shared" ca="1" si="4"/>
        <v>509.614328742</v>
      </c>
      <c r="D14" s="180">
        <f t="shared" ca="1" si="0"/>
        <v>164.15592921810003</v>
      </c>
      <c r="E14" s="180">
        <f t="shared" ca="1" si="0"/>
        <v>9.3588690399000019</v>
      </c>
      <c r="F14" s="181">
        <f t="shared" ca="1" si="0"/>
        <v>0</v>
      </c>
      <c r="G14" s="182">
        <f t="shared" ca="1" si="1"/>
        <v>362</v>
      </c>
      <c r="H14" s="182">
        <f t="shared" ca="1" si="2"/>
        <v>347.66480000000001</v>
      </c>
      <c r="I14" s="183">
        <f t="shared" ca="1" si="5"/>
        <v>268.91000000000003</v>
      </c>
      <c r="J14" s="180">
        <f t="shared" ca="1" si="6"/>
        <v>76.83</v>
      </c>
      <c r="K14" s="180">
        <f t="shared" ca="1" si="7"/>
        <v>1.92</v>
      </c>
      <c r="L14" s="180">
        <f t="shared" ca="1" si="8"/>
        <v>0</v>
      </c>
      <c r="M14" s="181">
        <f t="shared" ca="1" si="9"/>
        <v>347.66</v>
      </c>
      <c r="N14" s="179">
        <f t="shared" ca="1" si="10"/>
        <v>268.91371273082899</v>
      </c>
      <c r="O14" s="180">
        <f t="shared" ca="1" si="11"/>
        <v>76.831060760513139</v>
      </c>
      <c r="P14" s="180">
        <f t="shared" ca="1" si="12"/>
        <v>1.920026508657884</v>
      </c>
      <c r="Q14" s="180">
        <f t="shared" ca="1" si="13"/>
        <v>0</v>
      </c>
      <c r="R14" s="181">
        <f t="shared" ca="1" si="14"/>
        <v>347.66480000000001</v>
      </c>
      <c r="W14" s="46"/>
      <c r="X14" s="46">
        <v>14</v>
      </c>
    </row>
    <row r="15" spans="1:24">
      <c r="A15" s="61" t="s">
        <v>57</v>
      </c>
      <c r="B15" s="174">
        <f t="shared" ca="1" si="3"/>
        <v>683.12912700000004</v>
      </c>
      <c r="C15" s="179">
        <f t="shared" ca="1" si="4"/>
        <v>509.614328742</v>
      </c>
      <c r="D15" s="180">
        <f t="shared" ca="1" si="0"/>
        <v>164.15592921810003</v>
      </c>
      <c r="E15" s="180">
        <f t="shared" ca="1" si="0"/>
        <v>9.3588690399000019</v>
      </c>
      <c r="F15" s="181">
        <f t="shared" ca="1" si="0"/>
        <v>0</v>
      </c>
      <c r="G15" s="182">
        <f t="shared" ca="1" si="1"/>
        <v>362</v>
      </c>
      <c r="H15" s="182">
        <f t="shared" ca="1" si="2"/>
        <v>347.66480000000001</v>
      </c>
      <c r="I15" s="183">
        <f t="shared" ca="1" si="5"/>
        <v>268.91000000000003</v>
      </c>
      <c r="J15" s="180">
        <f t="shared" ca="1" si="6"/>
        <v>76.83</v>
      </c>
      <c r="K15" s="180">
        <f t="shared" ca="1" si="7"/>
        <v>1.92</v>
      </c>
      <c r="L15" s="180">
        <f t="shared" ca="1" si="8"/>
        <v>0</v>
      </c>
      <c r="M15" s="181">
        <f t="shared" ca="1" si="9"/>
        <v>347.66</v>
      </c>
      <c r="N15" s="179">
        <f t="shared" ca="1" si="10"/>
        <v>268.91371273082899</v>
      </c>
      <c r="O15" s="180">
        <f t="shared" ca="1" si="11"/>
        <v>76.831060760513139</v>
      </c>
      <c r="P15" s="180">
        <f t="shared" ca="1" si="12"/>
        <v>1.920026508657884</v>
      </c>
      <c r="Q15" s="180">
        <f t="shared" ca="1" si="13"/>
        <v>0</v>
      </c>
      <c r="R15" s="181">
        <f t="shared" ca="1" si="14"/>
        <v>347.66480000000001</v>
      </c>
      <c r="W15" s="46"/>
      <c r="X15" s="46">
        <v>15</v>
      </c>
    </row>
    <row r="16" spans="1:24">
      <c r="A16" s="61" t="s">
        <v>58</v>
      </c>
      <c r="B16" s="174">
        <f t="shared" ca="1" si="3"/>
        <v>683.12912700000004</v>
      </c>
      <c r="C16" s="179">
        <f t="shared" ca="1" si="4"/>
        <v>509.614328742</v>
      </c>
      <c r="D16" s="180">
        <f t="shared" ca="1" si="0"/>
        <v>164.15592921810003</v>
      </c>
      <c r="E16" s="180">
        <f t="shared" ca="1" si="0"/>
        <v>9.3588690399000019</v>
      </c>
      <c r="F16" s="181">
        <f t="shared" ca="1" si="0"/>
        <v>0</v>
      </c>
      <c r="G16" s="182">
        <f t="shared" ca="1" si="1"/>
        <v>362</v>
      </c>
      <c r="H16" s="182">
        <f t="shared" ca="1" si="2"/>
        <v>347.66480000000001</v>
      </c>
      <c r="I16" s="183">
        <f t="shared" ca="1" si="5"/>
        <v>268.91000000000003</v>
      </c>
      <c r="J16" s="180">
        <f t="shared" ca="1" si="6"/>
        <v>76.83</v>
      </c>
      <c r="K16" s="180">
        <f t="shared" ca="1" si="7"/>
        <v>1.92</v>
      </c>
      <c r="L16" s="180">
        <f t="shared" ca="1" si="8"/>
        <v>0</v>
      </c>
      <c r="M16" s="181">
        <f t="shared" ca="1" si="9"/>
        <v>347.66</v>
      </c>
      <c r="N16" s="179">
        <f t="shared" ca="1" si="10"/>
        <v>268.91371273082899</v>
      </c>
      <c r="O16" s="180">
        <f t="shared" ca="1" si="11"/>
        <v>76.831060760513139</v>
      </c>
      <c r="P16" s="180">
        <f t="shared" ca="1" si="12"/>
        <v>1.920026508657884</v>
      </c>
      <c r="Q16" s="180">
        <f t="shared" ca="1" si="13"/>
        <v>0</v>
      </c>
      <c r="R16" s="181">
        <f t="shared" ca="1" si="14"/>
        <v>347.66480000000001</v>
      </c>
      <c r="W16" s="46"/>
      <c r="X16" s="46">
        <v>16</v>
      </c>
    </row>
    <row r="17" spans="1:24">
      <c r="A17" s="61" t="s">
        <v>59</v>
      </c>
      <c r="B17" s="174">
        <f t="shared" ca="1" si="3"/>
        <v>683.12912700000004</v>
      </c>
      <c r="C17" s="179">
        <f t="shared" ca="1" si="4"/>
        <v>509.614328742</v>
      </c>
      <c r="D17" s="180">
        <f t="shared" ca="1" si="0"/>
        <v>164.15592921810003</v>
      </c>
      <c r="E17" s="180">
        <f t="shared" ca="1" si="0"/>
        <v>9.3588690399000019</v>
      </c>
      <c r="F17" s="181">
        <f t="shared" ca="1" si="0"/>
        <v>0</v>
      </c>
      <c r="G17" s="182">
        <f t="shared" ca="1" si="1"/>
        <v>362</v>
      </c>
      <c r="H17" s="182">
        <f t="shared" ca="1" si="2"/>
        <v>347.66480000000001</v>
      </c>
      <c r="I17" s="183">
        <f t="shared" ca="1" si="5"/>
        <v>268.91000000000003</v>
      </c>
      <c r="J17" s="180">
        <f t="shared" ca="1" si="6"/>
        <v>76.83</v>
      </c>
      <c r="K17" s="180">
        <f t="shared" ca="1" si="7"/>
        <v>1.92</v>
      </c>
      <c r="L17" s="180">
        <f t="shared" ca="1" si="8"/>
        <v>0</v>
      </c>
      <c r="M17" s="181">
        <f t="shared" ca="1" si="9"/>
        <v>347.66</v>
      </c>
      <c r="N17" s="179">
        <f t="shared" ca="1" si="10"/>
        <v>268.91371273082899</v>
      </c>
      <c r="O17" s="180">
        <f t="shared" ca="1" si="11"/>
        <v>76.831060760513139</v>
      </c>
      <c r="P17" s="180">
        <f t="shared" ca="1" si="12"/>
        <v>1.920026508657884</v>
      </c>
      <c r="Q17" s="180">
        <f t="shared" ca="1" si="13"/>
        <v>0</v>
      </c>
      <c r="R17" s="181">
        <f t="shared" ca="1" si="14"/>
        <v>347.66480000000001</v>
      </c>
      <c r="W17" s="46"/>
      <c r="X17" s="46">
        <v>17</v>
      </c>
    </row>
    <row r="18" spans="1:24">
      <c r="A18" s="61" t="s">
        <v>60</v>
      </c>
      <c r="B18" s="174">
        <f t="shared" ca="1" si="3"/>
        <v>683.12912700000004</v>
      </c>
      <c r="C18" s="179">
        <f t="shared" ca="1" si="4"/>
        <v>509.614328742</v>
      </c>
      <c r="D18" s="180">
        <f t="shared" ca="1" si="0"/>
        <v>164.15592921810003</v>
      </c>
      <c r="E18" s="180">
        <f t="shared" ca="1" si="0"/>
        <v>9.3588690399000019</v>
      </c>
      <c r="F18" s="181">
        <f t="shared" ca="1" si="0"/>
        <v>0</v>
      </c>
      <c r="G18" s="182">
        <f t="shared" ca="1" si="1"/>
        <v>362</v>
      </c>
      <c r="H18" s="182">
        <f t="shared" ca="1" si="2"/>
        <v>347.66480000000001</v>
      </c>
      <c r="I18" s="183">
        <f t="shared" ca="1" si="5"/>
        <v>268.91000000000003</v>
      </c>
      <c r="J18" s="180">
        <f t="shared" ca="1" si="6"/>
        <v>76.83</v>
      </c>
      <c r="K18" s="180">
        <f t="shared" ca="1" si="7"/>
        <v>1.92</v>
      </c>
      <c r="L18" s="180">
        <f t="shared" ca="1" si="8"/>
        <v>0</v>
      </c>
      <c r="M18" s="181">
        <f t="shared" ca="1" si="9"/>
        <v>347.66</v>
      </c>
      <c r="N18" s="179">
        <f t="shared" ca="1" si="10"/>
        <v>268.91371273082899</v>
      </c>
      <c r="O18" s="180">
        <f t="shared" ca="1" si="11"/>
        <v>76.831060760513139</v>
      </c>
      <c r="P18" s="180">
        <f t="shared" ca="1" si="12"/>
        <v>1.920026508657884</v>
      </c>
      <c r="Q18" s="180">
        <f t="shared" ca="1" si="13"/>
        <v>0</v>
      </c>
      <c r="R18" s="181">
        <f t="shared" ca="1" si="14"/>
        <v>347.66480000000001</v>
      </c>
      <c r="W18" s="46"/>
      <c r="X18" s="46">
        <v>18</v>
      </c>
    </row>
    <row r="19" spans="1:24">
      <c r="A19" s="61" t="s">
        <v>61</v>
      </c>
      <c r="B19" s="174">
        <f t="shared" ca="1" si="3"/>
        <v>683.12912700000004</v>
      </c>
      <c r="C19" s="179">
        <f t="shared" ca="1" si="4"/>
        <v>509.614328742</v>
      </c>
      <c r="D19" s="180">
        <f t="shared" ca="1" si="4"/>
        <v>164.15592921810003</v>
      </c>
      <c r="E19" s="180">
        <f t="shared" ca="1" si="4"/>
        <v>9.3588690399000019</v>
      </c>
      <c r="F19" s="181">
        <f t="shared" ca="1" si="4"/>
        <v>0</v>
      </c>
      <c r="G19" s="182">
        <f t="shared" ca="1" si="1"/>
        <v>362</v>
      </c>
      <c r="H19" s="182">
        <f t="shared" ca="1" si="2"/>
        <v>347.66480000000001</v>
      </c>
      <c r="I19" s="183">
        <f t="shared" ca="1" si="5"/>
        <v>268.91000000000003</v>
      </c>
      <c r="J19" s="180">
        <f t="shared" ca="1" si="6"/>
        <v>76.83</v>
      </c>
      <c r="K19" s="180">
        <f t="shared" ca="1" si="7"/>
        <v>1.92</v>
      </c>
      <c r="L19" s="180">
        <f t="shared" ca="1" si="8"/>
        <v>0</v>
      </c>
      <c r="M19" s="181">
        <f t="shared" ca="1" si="9"/>
        <v>347.66</v>
      </c>
      <c r="N19" s="179">
        <f t="shared" ca="1" si="10"/>
        <v>268.91371273082899</v>
      </c>
      <c r="O19" s="180">
        <f t="shared" ca="1" si="11"/>
        <v>76.831060760513139</v>
      </c>
      <c r="P19" s="180">
        <f t="shared" ca="1" si="12"/>
        <v>1.920026508657884</v>
      </c>
      <c r="Q19" s="180">
        <f t="shared" ca="1" si="13"/>
        <v>0</v>
      </c>
      <c r="R19" s="181">
        <f t="shared" ca="1" si="14"/>
        <v>347.66480000000001</v>
      </c>
      <c r="W19" s="46"/>
      <c r="X19" s="46">
        <v>19</v>
      </c>
    </row>
    <row r="20" spans="1:24">
      <c r="A20" s="61" t="s">
        <v>62</v>
      </c>
      <c r="B20" s="174">
        <f t="shared" ca="1" si="3"/>
        <v>683.12912700000004</v>
      </c>
      <c r="C20" s="179">
        <f t="shared" ca="1" si="4"/>
        <v>509.614328742</v>
      </c>
      <c r="D20" s="180">
        <f t="shared" ca="1" si="4"/>
        <v>164.15592921810003</v>
      </c>
      <c r="E20" s="180">
        <f t="shared" ca="1" si="4"/>
        <v>9.3588690399000019</v>
      </c>
      <c r="F20" s="181">
        <f t="shared" ca="1" si="4"/>
        <v>0</v>
      </c>
      <c r="G20" s="182">
        <f t="shared" ca="1" si="1"/>
        <v>362</v>
      </c>
      <c r="H20" s="182">
        <f t="shared" ca="1" si="2"/>
        <v>347.66480000000001</v>
      </c>
      <c r="I20" s="183">
        <f t="shared" ca="1" si="5"/>
        <v>268.91000000000003</v>
      </c>
      <c r="J20" s="180">
        <f t="shared" ca="1" si="6"/>
        <v>76.83</v>
      </c>
      <c r="K20" s="180">
        <f t="shared" ca="1" si="7"/>
        <v>1.92</v>
      </c>
      <c r="L20" s="180">
        <f t="shared" ca="1" si="8"/>
        <v>0</v>
      </c>
      <c r="M20" s="181">
        <f t="shared" ca="1" si="9"/>
        <v>347.66</v>
      </c>
      <c r="N20" s="179">
        <f t="shared" ca="1" si="10"/>
        <v>268.91371273082899</v>
      </c>
      <c r="O20" s="180">
        <f t="shared" ca="1" si="11"/>
        <v>76.831060760513139</v>
      </c>
      <c r="P20" s="180">
        <f t="shared" ca="1" si="12"/>
        <v>1.920026508657884</v>
      </c>
      <c r="Q20" s="180">
        <f t="shared" ca="1" si="13"/>
        <v>0</v>
      </c>
      <c r="R20" s="181">
        <f t="shared" ca="1" si="14"/>
        <v>347.66480000000001</v>
      </c>
      <c r="W20" s="46"/>
      <c r="X20" s="46">
        <v>20</v>
      </c>
    </row>
    <row r="21" spans="1:24">
      <c r="A21" s="61" t="s">
        <v>63</v>
      </c>
      <c r="B21" s="174">
        <f t="shared" ca="1" si="3"/>
        <v>683.12912700000004</v>
      </c>
      <c r="C21" s="179">
        <f t="shared" ca="1" si="4"/>
        <v>509.614328742</v>
      </c>
      <c r="D21" s="180">
        <f t="shared" ca="1" si="4"/>
        <v>164.15592921810003</v>
      </c>
      <c r="E21" s="180">
        <f t="shared" ca="1" si="4"/>
        <v>9.3588690399000019</v>
      </c>
      <c r="F21" s="181">
        <f t="shared" ca="1" si="4"/>
        <v>0</v>
      </c>
      <c r="G21" s="182">
        <f t="shared" ca="1" si="1"/>
        <v>362</v>
      </c>
      <c r="H21" s="182">
        <f t="shared" ca="1" si="2"/>
        <v>347.66480000000001</v>
      </c>
      <c r="I21" s="183">
        <f t="shared" ca="1" si="5"/>
        <v>268.91000000000003</v>
      </c>
      <c r="J21" s="180">
        <f t="shared" ca="1" si="6"/>
        <v>76.83</v>
      </c>
      <c r="K21" s="180">
        <f t="shared" ca="1" si="7"/>
        <v>1.92</v>
      </c>
      <c r="L21" s="180">
        <f t="shared" ca="1" si="8"/>
        <v>0</v>
      </c>
      <c r="M21" s="181">
        <f t="shared" ca="1" si="9"/>
        <v>347.66</v>
      </c>
      <c r="N21" s="179">
        <f t="shared" ca="1" si="10"/>
        <v>268.91371273082899</v>
      </c>
      <c r="O21" s="180">
        <f t="shared" ca="1" si="11"/>
        <v>76.831060760513139</v>
      </c>
      <c r="P21" s="180">
        <f t="shared" ca="1" si="12"/>
        <v>1.920026508657884</v>
      </c>
      <c r="Q21" s="180">
        <f t="shared" ca="1" si="13"/>
        <v>0</v>
      </c>
      <c r="R21" s="181">
        <f t="shared" ca="1" si="14"/>
        <v>347.66480000000001</v>
      </c>
      <c r="W21" s="46"/>
      <c r="X21" s="46">
        <v>21</v>
      </c>
    </row>
    <row r="22" spans="1:24">
      <c r="A22" s="61" t="s">
        <v>64</v>
      </c>
      <c r="B22" s="174">
        <f t="shared" ca="1" si="3"/>
        <v>683.12912700000004</v>
      </c>
      <c r="C22" s="179">
        <f t="shared" ca="1" si="4"/>
        <v>509.614328742</v>
      </c>
      <c r="D22" s="180">
        <f t="shared" ca="1" si="4"/>
        <v>164.15592921810003</v>
      </c>
      <c r="E22" s="180">
        <f t="shared" ca="1" si="4"/>
        <v>9.3588690399000019</v>
      </c>
      <c r="F22" s="181">
        <f t="shared" ca="1" si="4"/>
        <v>0</v>
      </c>
      <c r="G22" s="182">
        <f t="shared" ca="1" si="1"/>
        <v>362</v>
      </c>
      <c r="H22" s="182">
        <f t="shared" ca="1" si="2"/>
        <v>347.66480000000001</v>
      </c>
      <c r="I22" s="183">
        <f t="shared" ca="1" si="5"/>
        <v>268.91000000000003</v>
      </c>
      <c r="J22" s="180">
        <f t="shared" ca="1" si="6"/>
        <v>76.83</v>
      </c>
      <c r="K22" s="180">
        <f t="shared" ca="1" si="7"/>
        <v>1.92</v>
      </c>
      <c r="L22" s="180">
        <f t="shared" ca="1" si="8"/>
        <v>0</v>
      </c>
      <c r="M22" s="181">
        <f t="shared" ca="1" si="9"/>
        <v>347.66</v>
      </c>
      <c r="N22" s="179">
        <f t="shared" ca="1" si="10"/>
        <v>268.91371273082899</v>
      </c>
      <c r="O22" s="180">
        <f t="shared" ca="1" si="11"/>
        <v>76.831060760513139</v>
      </c>
      <c r="P22" s="180">
        <f t="shared" ca="1" si="12"/>
        <v>1.920026508657884</v>
      </c>
      <c r="Q22" s="180">
        <f t="shared" ca="1" si="13"/>
        <v>0</v>
      </c>
      <c r="R22" s="181">
        <f t="shared" ca="1" si="14"/>
        <v>347.66480000000001</v>
      </c>
      <c r="W22" s="46"/>
      <c r="X22" s="46">
        <v>22</v>
      </c>
    </row>
    <row r="23" spans="1:24">
      <c r="A23" s="61" t="s">
        <v>65</v>
      </c>
      <c r="B23" s="174">
        <f t="shared" ca="1" si="3"/>
        <v>683.12912700000004</v>
      </c>
      <c r="C23" s="179">
        <f t="shared" ca="1" si="4"/>
        <v>509.614328742</v>
      </c>
      <c r="D23" s="180">
        <f t="shared" ca="1" si="4"/>
        <v>164.15592921810003</v>
      </c>
      <c r="E23" s="180">
        <f t="shared" ca="1" si="4"/>
        <v>9.3588690399000019</v>
      </c>
      <c r="F23" s="181">
        <f t="shared" ca="1" si="4"/>
        <v>0</v>
      </c>
      <c r="G23" s="182">
        <f t="shared" ca="1" si="1"/>
        <v>362</v>
      </c>
      <c r="H23" s="182">
        <f t="shared" ca="1" si="2"/>
        <v>347.66480000000001</v>
      </c>
      <c r="I23" s="183">
        <f t="shared" ca="1" si="5"/>
        <v>268.91000000000003</v>
      </c>
      <c r="J23" s="180">
        <f t="shared" ca="1" si="6"/>
        <v>76.83</v>
      </c>
      <c r="K23" s="180">
        <f t="shared" ca="1" si="7"/>
        <v>1.92</v>
      </c>
      <c r="L23" s="180">
        <f t="shared" ca="1" si="8"/>
        <v>0</v>
      </c>
      <c r="M23" s="181">
        <f t="shared" ca="1" si="9"/>
        <v>347.66</v>
      </c>
      <c r="N23" s="179">
        <f t="shared" ca="1" si="10"/>
        <v>268.91371273082899</v>
      </c>
      <c r="O23" s="180">
        <f t="shared" ca="1" si="11"/>
        <v>76.831060760513139</v>
      </c>
      <c r="P23" s="180">
        <f t="shared" ca="1" si="12"/>
        <v>1.920026508657884</v>
      </c>
      <c r="Q23" s="180">
        <f t="shared" ca="1" si="13"/>
        <v>0</v>
      </c>
      <c r="R23" s="181">
        <f t="shared" ca="1" si="14"/>
        <v>347.66480000000001</v>
      </c>
      <c r="W23" s="46"/>
      <c r="X23" s="46">
        <v>23</v>
      </c>
    </row>
    <row r="24" spans="1:24">
      <c r="A24" s="61" t="s">
        <v>66</v>
      </c>
      <c r="B24" s="174">
        <f t="shared" ca="1" si="3"/>
        <v>683.12912700000004</v>
      </c>
      <c r="C24" s="179">
        <f t="shared" ca="1" si="4"/>
        <v>509.614328742</v>
      </c>
      <c r="D24" s="180">
        <f t="shared" ca="1" si="4"/>
        <v>164.15592921810003</v>
      </c>
      <c r="E24" s="180">
        <f t="shared" ca="1" si="4"/>
        <v>9.3588690399000019</v>
      </c>
      <c r="F24" s="181">
        <f t="shared" ca="1" si="4"/>
        <v>0</v>
      </c>
      <c r="G24" s="182">
        <f t="shared" ca="1" si="1"/>
        <v>362</v>
      </c>
      <c r="H24" s="182">
        <f t="shared" ca="1" si="2"/>
        <v>347.66480000000001</v>
      </c>
      <c r="I24" s="183">
        <f t="shared" ca="1" si="5"/>
        <v>268.91000000000003</v>
      </c>
      <c r="J24" s="180">
        <f t="shared" ca="1" si="6"/>
        <v>76.83</v>
      </c>
      <c r="K24" s="180">
        <f t="shared" ca="1" si="7"/>
        <v>1.92</v>
      </c>
      <c r="L24" s="180">
        <f t="shared" ca="1" si="8"/>
        <v>0</v>
      </c>
      <c r="M24" s="181">
        <f t="shared" ca="1" si="9"/>
        <v>347.66</v>
      </c>
      <c r="N24" s="179">
        <f t="shared" ca="1" si="10"/>
        <v>268.91371273082899</v>
      </c>
      <c r="O24" s="180">
        <f t="shared" ca="1" si="11"/>
        <v>76.831060760513139</v>
      </c>
      <c r="P24" s="180">
        <f t="shared" ca="1" si="12"/>
        <v>1.920026508657884</v>
      </c>
      <c r="Q24" s="180">
        <f t="shared" ca="1" si="13"/>
        <v>0</v>
      </c>
      <c r="R24" s="181">
        <f t="shared" ca="1" si="14"/>
        <v>347.66480000000001</v>
      </c>
      <c r="W24" s="46"/>
      <c r="X24" s="46">
        <v>24</v>
      </c>
    </row>
    <row r="25" spans="1:24">
      <c r="A25" s="61" t="s">
        <v>67</v>
      </c>
      <c r="B25" s="174">
        <f t="shared" ca="1" si="3"/>
        <v>683.12912700000004</v>
      </c>
      <c r="C25" s="179">
        <f t="shared" ca="1" si="4"/>
        <v>509.614328742</v>
      </c>
      <c r="D25" s="180">
        <f t="shared" ca="1" si="4"/>
        <v>164.15592921810003</v>
      </c>
      <c r="E25" s="180">
        <f t="shared" ca="1" si="4"/>
        <v>9.3588690399000019</v>
      </c>
      <c r="F25" s="181">
        <f t="shared" ca="1" si="4"/>
        <v>0</v>
      </c>
      <c r="G25" s="182">
        <f t="shared" ca="1" si="1"/>
        <v>412</v>
      </c>
      <c r="H25" s="182">
        <f t="shared" ca="1" si="2"/>
        <v>395.6848</v>
      </c>
      <c r="I25" s="183">
        <f t="shared" ca="1" si="5"/>
        <v>316.93</v>
      </c>
      <c r="J25" s="180">
        <f t="shared" ca="1" si="6"/>
        <v>76.83</v>
      </c>
      <c r="K25" s="180">
        <f t="shared" ca="1" si="7"/>
        <v>1.92</v>
      </c>
      <c r="L25" s="180">
        <f t="shared" ca="1" si="8"/>
        <v>0</v>
      </c>
      <c r="M25" s="181">
        <f t="shared" ca="1" si="9"/>
        <v>395.68</v>
      </c>
      <c r="N25" s="179">
        <f t="shared" ca="1" si="10"/>
        <v>316.93384468257176</v>
      </c>
      <c r="O25" s="180">
        <f t="shared" ca="1" si="11"/>
        <v>76.830932025879491</v>
      </c>
      <c r="P25" s="180">
        <f t="shared" ca="1" si="12"/>
        <v>1.9200232915487261</v>
      </c>
      <c r="Q25" s="180">
        <f t="shared" ca="1" si="13"/>
        <v>0</v>
      </c>
      <c r="R25" s="181">
        <f t="shared" ca="1" si="14"/>
        <v>395.68479999999994</v>
      </c>
      <c r="W25" s="46"/>
      <c r="X25" s="46">
        <v>25</v>
      </c>
    </row>
    <row r="26" spans="1:24">
      <c r="A26" s="61" t="s">
        <v>68</v>
      </c>
      <c r="B26" s="174">
        <f t="shared" ca="1" si="3"/>
        <v>683.12912700000004</v>
      </c>
      <c r="C26" s="179">
        <f t="shared" ca="1" si="4"/>
        <v>509.614328742</v>
      </c>
      <c r="D26" s="180">
        <f t="shared" ca="1" si="4"/>
        <v>164.15592921810003</v>
      </c>
      <c r="E26" s="180">
        <f t="shared" ca="1" si="4"/>
        <v>9.3588690399000019</v>
      </c>
      <c r="F26" s="181">
        <f t="shared" ca="1" si="4"/>
        <v>0</v>
      </c>
      <c r="G26" s="182">
        <f t="shared" ca="1" si="1"/>
        <v>462</v>
      </c>
      <c r="H26" s="182">
        <f t="shared" ca="1" si="2"/>
        <v>443.70479999999998</v>
      </c>
      <c r="I26" s="183">
        <f t="shared" ca="1" si="5"/>
        <v>364.95</v>
      </c>
      <c r="J26" s="180">
        <f t="shared" ca="1" si="6"/>
        <v>76.83</v>
      </c>
      <c r="K26" s="180">
        <f t="shared" ca="1" si="7"/>
        <v>1.92</v>
      </c>
      <c r="L26" s="180">
        <f t="shared" ca="1" si="8"/>
        <v>0</v>
      </c>
      <c r="M26" s="181">
        <f t="shared" ca="1" si="9"/>
        <v>443.7</v>
      </c>
      <c r="N26" s="179">
        <f t="shared" ca="1" si="10"/>
        <v>364.95394807302227</v>
      </c>
      <c r="O26" s="180">
        <f t="shared" ca="1" si="11"/>
        <v>76.830831156186605</v>
      </c>
      <c r="P26" s="180">
        <f t="shared" ca="1" si="12"/>
        <v>1.920020770791075</v>
      </c>
      <c r="Q26" s="180">
        <f t="shared" ca="1" si="13"/>
        <v>0</v>
      </c>
      <c r="R26" s="181">
        <f t="shared" ca="1" si="14"/>
        <v>443.70479999999998</v>
      </c>
      <c r="W26" s="46"/>
      <c r="X26" s="46">
        <v>26</v>
      </c>
    </row>
    <row r="27" spans="1:24">
      <c r="A27" s="61" t="s">
        <v>69</v>
      </c>
      <c r="B27" s="174">
        <f t="shared" ca="1" si="3"/>
        <v>683.12912700000004</v>
      </c>
      <c r="C27" s="179">
        <f t="shared" ca="1" si="4"/>
        <v>509.614328742</v>
      </c>
      <c r="D27" s="180">
        <f t="shared" ca="1" si="4"/>
        <v>164.15592921810003</v>
      </c>
      <c r="E27" s="180">
        <f t="shared" ca="1" si="4"/>
        <v>9.3588690399000019</v>
      </c>
      <c r="F27" s="181">
        <f t="shared" ca="1" si="4"/>
        <v>0</v>
      </c>
      <c r="G27" s="182">
        <f t="shared" ca="1" si="1"/>
        <v>512</v>
      </c>
      <c r="H27" s="182">
        <f t="shared" ca="1" si="2"/>
        <v>491.72480000000002</v>
      </c>
      <c r="I27" s="183">
        <f t="shared" ca="1" si="5"/>
        <v>412.97</v>
      </c>
      <c r="J27" s="180">
        <f t="shared" ca="1" si="6"/>
        <v>76.83</v>
      </c>
      <c r="K27" s="180">
        <f t="shared" ca="1" si="7"/>
        <v>1.92</v>
      </c>
      <c r="L27" s="180">
        <f t="shared" ca="1" si="8"/>
        <v>0</v>
      </c>
      <c r="M27" s="181">
        <f t="shared" ca="1" si="9"/>
        <v>491.72</v>
      </c>
      <c r="N27" s="179">
        <f t="shared" ca="1" si="10"/>
        <v>412.9740312698284</v>
      </c>
      <c r="O27" s="180">
        <f t="shared" ca="1" si="11"/>
        <v>76.83074998779793</v>
      </c>
      <c r="P27" s="180">
        <f t="shared" ca="1" si="12"/>
        <v>1.9200187423737085</v>
      </c>
      <c r="Q27" s="180">
        <f t="shared" ca="1" si="13"/>
        <v>0</v>
      </c>
      <c r="R27" s="181">
        <f t="shared" ca="1" si="14"/>
        <v>491.72480000000007</v>
      </c>
      <c r="W27" s="46"/>
      <c r="X27" s="46">
        <v>27</v>
      </c>
    </row>
    <row r="28" spans="1:24">
      <c r="A28" s="61" t="s">
        <v>70</v>
      </c>
      <c r="B28" s="174">
        <f t="shared" ca="1" si="3"/>
        <v>683.12912700000004</v>
      </c>
      <c r="C28" s="179">
        <f t="shared" ca="1" si="4"/>
        <v>509.614328742</v>
      </c>
      <c r="D28" s="180">
        <f t="shared" ca="1" si="4"/>
        <v>164.15592921810003</v>
      </c>
      <c r="E28" s="180">
        <f t="shared" ca="1" si="4"/>
        <v>9.3588690399000019</v>
      </c>
      <c r="F28" s="181">
        <f t="shared" ca="1" si="4"/>
        <v>0</v>
      </c>
      <c r="G28" s="182">
        <f t="shared" ca="1" si="1"/>
        <v>562</v>
      </c>
      <c r="H28" s="182">
        <f t="shared" ca="1" si="2"/>
        <v>539.74480000000005</v>
      </c>
      <c r="I28" s="183">
        <f t="shared" ca="1" si="5"/>
        <v>460.99</v>
      </c>
      <c r="J28" s="180">
        <f t="shared" ca="1" si="6"/>
        <v>76.83</v>
      </c>
      <c r="K28" s="180">
        <f t="shared" ca="1" si="7"/>
        <v>1.92</v>
      </c>
      <c r="L28" s="180">
        <f t="shared" ca="1" si="8"/>
        <v>0</v>
      </c>
      <c r="M28" s="181">
        <f t="shared" ca="1" si="9"/>
        <v>539.74</v>
      </c>
      <c r="N28" s="179">
        <f t="shared" ca="1" si="10"/>
        <v>460.99409966280064</v>
      </c>
      <c r="O28" s="180">
        <f t="shared" ca="1" si="11"/>
        <v>76.830683262311481</v>
      </c>
      <c r="P28" s="180">
        <f t="shared" ca="1" si="12"/>
        <v>1.9200170748879091</v>
      </c>
      <c r="Q28" s="180">
        <f t="shared" ca="1" si="13"/>
        <v>0</v>
      </c>
      <c r="R28" s="181">
        <f t="shared" ca="1" si="14"/>
        <v>539.74480000000005</v>
      </c>
      <c r="W28" s="46"/>
      <c r="X28" s="46">
        <v>28</v>
      </c>
    </row>
    <row r="29" spans="1:24">
      <c r="A29" s="61" t="s">
        <v>71</v>
      </c>
      <c r="B29" s="174">
        <f t="shared" ca="1" si="3"/>
        <v>683.12912700000004</v>
      </c>
      <c r="C29" s="179">
        <f t="shared" ca="1" si="4"/>
        <v>509.614328742</v>
      </c>
      <c r="D29" s="180">
        <f t="shared" ca="1" si="4"/>
        <v>164.15592921810003</v>
      </c>
      <c r="E29" s="180">
        <f t="shared" ca="1" si="4"/>
        <v>9.3588690399000019</v>
      </c>
      <c r="F29" s="181">
        <f t="shared" ca="1" si="4"/>
        <v>0</v>
      </c>
      <c r="G29" s="182">
        <f t="shared" ca="1" si="1"/>
        <v>591.61500000000001</v>
      </c>
      <c r="H29" s="182">
        <f t="shared" ca="1" si="2"/>
        <v>568.18704600000001</v>
      </c>
      <c r="I29" s="183">
        <f t="shared" ca="1" si="5"/>
        <v>489.44</v>
      </c>
      <c r="J29" s="180">
        <f t="shared" ca="1" si="6"/>
        <v>76.83</v>
      </c>
      <c r="K29" s="180">
        <f t="shared" ca="1" si="7"/>
        <v>1.92</v>
      </c>
      <c r="L29" s="180">
        <f t="shared" ca="1" si="8"/>
        <v>0</v>
      </c>
      <c r="M29" s="181">
        <f t="shared" ca="1" si="9"/>
        <v>568.18999999999994</v>
      </c>
      <c r="N29" s="179">
        <f t="shared" ca="1" si="10"/>
        <v>489.43745541850444</v>
      </c>
      <c r="O29" s="180">
        <f t="shared" ca="1" si="11"/>
        <v>76.829600563508691</v>
      </c>
      <c r="P29" s="180">
        <f t="shared" ca="1" si="12"/>
        <v>1.9199900179869411</v>
      </c>
      <c r="Q29" s="180">
        <f t="shared" ca="1" si="13"/>
        <v>0</v>
      </c>
      <c r="R29" s="181">
        <f t="shared" ca="1" si="14"/>
        <v>568.18704600000012</v>
      </c>
      <c r="W29" s="46"/>
      <c r="X29" s="46">
        <v>29</v>
      </c>
    </row>
    <row r="30" spans="1:24">
      <c r="A30" s="61" t="s">
        <v>72</v>
      </c>
      <c r="B30" s="174">
        <f t="shared" ca="1" si="3"/>
        <v>683.12912700000004</v>
      </c>
      <c r="C30" s="179">
        <f t="shared" ca="1" si="4"/>
        <v>509.614328742</v>
      </c>
      <c r="D30" s="180">
        <f t="shared" ca="1" si="4"/>
        <v>164.15592921810003</v>
      </c>
      <c r="E30" s="180">
        <f t="shared" ca="1" si="4"/>
        <v>9.3588690399000019</v>
      </c>
      <c r="F30" s="181">
        <f t="shared" ca="1" si="4"/>
        <v>0</v>
      </c>
      <c r="G30" s="182">
        <f t="shared" ca="1" si="1"/>
        <v>591.61500000000001</v>
      </c>
      <c r="H30" s="182">
        <f t="shared" ca="1" si="2"/>
        <v>568.18704600000001</v>
      </c>
      <c r="I30" s="183">
        <f t="shared" ca="1" si="5"/>
        <v>489.44</v>
      </c>
      <c r="J30" s="180">
        <f t="shared" ca="1" si="6"/>
        <v>76.83</v>
      </c>
      <c r="K30" s="180">
        <f t="shared" ca="1" si="7"/>
        <v>1.92</v>
      </c>
      <c r="L30" s="180">
        <f t="shared" ca="1" si="8"/>
        <v>0</v>
      </c>
      <c r="M30" s="181">
        <f t="shared" ca="1" si="9"/>
        <v>568.18999999999994</v>
      </c>
      <c r="N30" s="179">
        <f t="shared" ca="1" si="10"/>
        <v>489.43745541850444</v>
      </c>
      <c r="O30" s="180">
        <f t="shared" ca="1" si="11"/>
        <v>76.829600563508691</v>
      </c>
      <c r="P30" s="180">
        <f t="shared" ca="1" si="12"/>
        <v>1.9199900179869411</v>
      </c>
      <c r="Q30" s="180">
        <f t="shared" ca="1" si="13"/>
        <v>0</v>
      </c>
      <c r="R30" s="181">
        <f t="shared" ca="1" si="14"/>
        <v>568.18704600000012</v>
      </c>
      <c r="W30" s="46"/>
      <c r="X30" s="46">
        <v>30</v>
      </c>
    </row>
    <row r="31" spans="1:24">
      <c r="A31" s="61" t="s">
        <v>73</v>
      </c>
      <c r="B31" s="174">
        <f t="shared" ca="1" si="3"/>
        <v>683.12912700000004</v>
      </c>
      <c r="C31" s="179">
        <f t="shared" ca="1" si="4"/>
        <v>509.614328742</v>
      </c>
      <c r="D31" s="180">
        <f t="shared" ca="1" si="4"/>
        <v>164.15592921810003</v>
      </c>
      <c r="E31" s="180">
        <f t="shared" ca="1" si="4"/>
        <v>9.3588690399000019</v>
      </c>
      <c r="F31" s="181">
        <f t="shared" ca="1" si="4"/>
        <v>0</v>
      </c>
      <c r="G31" s="182">
        <f t="shared" ca="1" si="1"/>
        <v>562</v>
      </c>
      <c r="H31" s="182">
        <f t="shared" ca="1" si="2"/>
        <v>539.74480000000005</v>
      </c>
      <c r="I31" s="183">
        <f t="shared" ca="1" si="5"/>
        <v>460.99</v>
      </c>
      <c r="J31" s="180">
        <f t="shared" ca="1" si="6"/>
        <v>76.83</v>
      </c>
      <c r="K31" s="180">
        <f t="shared" ca="1" si="7"/>
        <v>1.92</v>
      </c>
      <c r="L31" s="180">
        <f t="shared" ca="1" si="8"/>
        <v>0</v>
      </c>
      <c r="M31" s="181">
        <f t="shared" ca="1" si="9"/>
        <v>539.74</v>
      </c>
      <c r="N31" s="179">
        <f t="shared" ca="1" si="10"/>
        <v>460.99409966280064</v>
      </c>
      <c r="O31" s="180">
        <f t="shared" ca="1" si="11"/>
        <v>76.830683262311481</v>
      </c>
      <c r="P31" s="180">
        <f t="shared" ca="1" si="12"/>
        <v>1.9200170748879091</v>
      </c>
      <c r="Q31" s="180">
        <f t="shared" ca="1" si="13"/>
        <v>0</v>
      </c>
      <c r="R31" s="181">
        <f t="shared" ca="1" si="14"/>
        <v>539.74480000000005</v>
      </c>
      <c r="W31" s="46"/>
      <c r="X31" s="46">
        <v>31</v>
      </c>
    </row>
    <row r="32" spans="1:24">
      <c r="A32" s="61" t="s">
        <v>74</v>
      </c>
      <c r="B32" s="174">
        <f t="shared" ca="1" si="3"/>
        <v>683.12912700000004</v>
      </c>
      <c r="C32" s="179">
        <f t="shared" ca="1" si="4"/>
        <v>509.614328742</v>
      </c>
      <c r="D32" s="180">
        <f t="shared" ca="1" si="4"/>
        <v>164.15592921810003</v>
      </c>
      <c r="E32" s="180">
        <f t="shared" ca="1" si="4"/>
        <v>9.3588690399000019</v>
      </c>
      <c r="F32" s="181">
        <f t="shared" ca="1" si="4"/>
        <v>0</v>
      </c>
      <c r="G32" s="182">
        <f t="shared" ca="1" si="1"/>
        <v>542</v>
      </c>
      <c r="H32" s="182">
        <f t="shared" ca="1" si="2"/>
        <v>520.53679999999997</v>
      </c>
      <c r="I32" s="183">
        <f t="shared" ca="1" si="5"/>
        <v>412.97</v>
      </c>
      <c r="J32" s="180">
        <f t="shared" ca="1" si="6"/>
        <v>105.64</v>
      </c>
      <c r="K32" s="180">
        <f t="shared" ca="1" si="7"/>
        <v>1.92</v>
      </c>
      <c r="L32" s="180">
        <f t="shared" ca="1" si="8"/>
        <v>0</v>
      </c>
      <c r="M32" s="181">
        <f t="shared" ca="1" si="9"/>
        <v>520.53</v>
      </c>
      <c r="N32" s="179">
        <f t="shared" ca="1" si="10"/>
        <v>412.97539487829715</v>
      </c>
      <c r="O32" s="180">
        <f t="shared" ca="1" si="11"/>
        <v>105.64138003957505</v>
      </c>
      <c r="P32" s="180">
        <f t="shared" ca="1" si="12"/>
        <v>1.9200250821278311</v>
      </c>
      <c r="Q32" s="180">
        <f t="shared" ca="1" si="13"/>
        <v>0</v>
      </c>
      <c r="R32" s="181">
        <f t="shared" ca="1" si="14"/>
        <v>520.53680000000008</v>
      </c>
      <c r="W32" s="46"/>
      <c r="X32" s="46">
        <v>32</v>
      </c>
    </row>
    <row r="33" spans="1:24">
      <c r="A33" s="61" t="s">
        <v>75</v>
      </c>
      <c r="B33" s="174">
        <f t="shared" ca="1" si="3"/>
        <v>682.82912699999997</v>
      </c>
      <c r="C33" s="179">
        <f t="shared" ca="1" si="4"/>
        <v>509.39052874199996</v>
      </c>
      <c r="D33" s="180">
        <f t="shared" ca="1" si="4"/>
        <v>164.08383921810002</v>
      </c>
      <c r="E33" s="180">
        <f t="shared" ca="1" si="4"/>
        <v>9.3547590398999994</v>
      </c>
      <c r="F33" s="181">
        <f t="shared" ca="1" si="4"/>
        <v>0</v>
      </c>
      <c r="G33" s="182">
        <f t="shared" ca="1" si="1"/>
        <v>554.35479999999995</v>
      </c>
      <c r="H33" s="182">
        <f t="shared" ca="1" si="2"/>
        <v>532.40234999999996</v>
      </c>
      <c r="I33" s="183">
        <f t="shared" ca="1" si="5"/>
        <v>412.97</v>
      </c>
      <c r="J33" s="180">
        <f t="shared" ca="1" si="6"/>
        <v>110.45</v>
      </c>
      <c r="K33" s="180">
        <f t="shared" ca="1" si="7"/>
        <v>8.98</v>
      </c>
      <c r="L33" s="180">
        <f t="shared" ca="1" si="8"/>
        <v>0</v>
      </c>
      <c r="M33" s="181">
        <f t="shared" ca="1" si="9"/>
        <v>532.40000000000009</v>
      </c>
      <c r="N33" s="179">
        <f t="shared" ca="1" si="10"/>
        <v>412.97182283903072</v>
      </c>
      <c r="O33" s="180">
        <f t="shared" ca="1" si="11"/>
        <v>110.45048752347856</v>
      </c>
      <c r="P33" s="180">
        <f t="shared" ca="1" si="12"/>
        <v>8.9800396374906075</v>
      </c>
      <c r="Q33" s="180">
        <f t="shared" ca="1" si="13"/>
        <v>0</v>
      </c>
      <c r="R33" s="181">
        <f t="shared" ca="1" si="14"/>
        <v>532.40234999999984</v>
      </c>
      <c r="W33" s="46"/>
      <c r="X33" s="46">
        <v>33</v>
      </c>
    </row>
    <row r="34" spans="1:24">
      <c r="A34" s="61" t="s">
        <v>76</v>
      </c>
      <c r="B34" s="174">
        <f t="shared" ca="1" si="3"/>
        <v>682.82912699999997</v>
      </c>
      <c r="C34" s="179">
        <f t="shared" ca="1" si="4"/>
        <v>509.39052874199996</v>
      </c>
      <c r="D34" s="180">
        <f t="shared" ca="1" si="4"/>
        <v>164.08383921810002</v>
      </c>
      <c r="E34" s="180">
        <f t="shared" ca="1" si="4"/>
        <v>9.3547590398999994</v>
      </c>
      <c r="F34" s="181">
        <f t="shared" ca="1" si="4"/>
        <v>0</v>
      </c>
      <c r="G34" s="182">
        <f t="shared" ca="1" si="1"/>
        <v>559.35479999999995</v>
      </c>
      <c r="H34" s="182">
        <f t="shared" ca="1" si="2"/>
        <v>537.20434999999998</v>
      </c>
      <c r="I34" s="183">
        <f t="shared" ca="1" si="5"/>
        <v>412.97</v>
      </c>
      <c r="J34" s="180">
        <f t="shared" ca="1" si="6"/>
        <v>115.25</v>
      </c>
      <c r="K34" s="180">
        <f t="shared" ca="1" si="7"/>
        <v>8.98</v>
      </c>
      <c r="L34" s="180">
        <f t="shared" ca="1" si="8"/>
        <v>0</v>
      </c>
      <c r="M34" s="181">
        <f t="shared" ca="1" si="9"/>
        <v>537.20000000000005</v>
      </c>
      <c r="N34" s="179">
        <f t="shared" ca="1" si="10"/>
        <v>412.97334404225614</v>
      </c>
      <c r="O34" s="180">
        <f t="shared" ca="1" si="11"/>
        <v>115.25093324180936</v>
      </c>
      <c r="P34" s="180">
        <f t="shared" ca="1" si="12"/>
        <v>8.9800727159344742</v>
      </c>
      <c r="Q34" s="180">
        <f t="shared" ca="1" si="13"/>
        <v>0</v>
      </c>
      <c r="R34" s="181">
        <f t="shared" ca="1" si="14"/>
        <v>537.20434999999998</v>
      </c>
      <c r="W34" s="46"/>
      <c r="X34" s="46">
        <v>34</v>
      </c>
    </row>
    <row r="35" spans="1:24">
      <c r="A35" s="61" t="s">
        <v>77</v>
      </c>
      <c r="B35" s="174">
        <f t="shared" ca="1" si="3"/>
        <v>682.82912699999997</v>
      </c>
      <c r="C35" s="179">
        <f t="shared" ca="1" si="4"/>
        <v>509.39052874199996</v>
      </c>
      <c r="D35" s="180">
        <f t="shared" ca="1" si="4"/>
        <v>164.08383921810002</v>
      </c>
      <c r="E35" s="180">
        <f t="shared" ca="1" si="4"/>
        <v>9.3547590398999994</v>
      </c>
      <c r="F35" s="181">
        <f t="shared" ca="1" si="4"/>
        <v>0</v>
      </c>
      <c r="G35" s="182">
        <f t="shared" ca="1" si="1"/>
        <v>559.35479999999995</v>
      </c>
      <c r="H35" s="182">
        <f t="shared" ca="1" si="2"/>
        <v>537.20434999999998</v>
      </c>
      <c r="I35" s="183">
        <f t="shared" ca="1" si="5"/>
        <v>412.97</v>
      </c>
      <c r="J35" s="180">
        <f t="shared" ca="1" si="6"/>
        <v>115.25</v>
      </c>
      <c r="K35" s="180">
        <f t="shared" ca="1" si="7"/>
        <v>8.98</v>
      </c>
      <c r="L35" s="180">
        <f t="shared" ca="1" si="8"/>
        <v>0</v>
      </c>
      <c r="M35" s="181">
        <f t="shared" ca="1" si="9"/>
        <v>537.20000000000005</v>
      </c>
      <c r="N35" s="179">
        <f t="shared" ca="1" si="10"/>
        <v>412.97334404225614</v>
      </c>
      <c r="O35" s="180">
        <f t="shared" ca="1" si="11"/>
        <v>115.25093324180936</v>
      </c>
      <c r="P35" s="180">
        <f t="shared" ca="1" si="12"/>
        <v>8.9800727159344742</v>
      </c>
      <c r="Q35" s="180">
        <f t="shared" ca="1" si="13"/>
        <v>0</v>
      </c>
      <c r="R35" s="181">
        <f t="shared" ca="1" si="14"/>
        <v>537.20434999999998</v>
      </c>
      <c r="W35" s="46"/>
      <c r="X35" s="46">
        <v>35</v>
      </c>
    </row>
    <row r="36" spans="1:24">
      <c r="A36" s="61" t="s">
        <v>78</v>
      </c>
      <c r="B36" s="174">
        <f t="shared" ca="1" si="3"/>
        <v>682.82912699999997</v>
      </c>
      <c r="C36" s="179">
        <f t="shared" ref="C36:F67" ca="1" si="15">$B36*C$1/100</f>
        <v>509.39052874199996</v>
      </c>
      <c r="D36" s="180">
        <f t="shared" ca="1" si="15"/>
        <v>164.08383921810002</v>
      </c>
      <c r="E36" s="180">
        <f t="shared" ca="1" si="15"/>
        <v>9.3547590398999994</v>
      </c>
      <c r="F36" s="181">
        <f t="shared" ca="1" si="15"/>
        <v>0</v>
      </c>
      <c r="G36" s="182">
        <f t="shared" ca="1" si="1"/>
        <v>559.35479999999995</v>
      </c>
      <c r="H36" s="182">
        <f t="shared" ca="1" si="2"/>
        <v>537.20434999999998</v>
      </c>
      <c r="I36" s="183">
        <f t="shared" ca="1" si="5"/>
        <v>412.97</v>
      </c>
      <c r="J36" s="180">
        <f t="shared" ca="1" si="6"/>
        <v>115.25</v>
      </c>
      <c r="K36" s="180">
        <f t="shared" ca="1" si="7"/>
        <v>8.98</v>
      </c>
      <c r="L36" s="180">
        <f t="shared" ca="1" si="8"/>
        <v>0</v>
      </c>
      <c r="M36" s="181">
        <f t="shared" ca="1" si="9"/>
        <v>537.20000000000005</v>
      </c>
      <c r="N36" s="179">
        <f t="shared" ca="1" si="10"/>
        <v>412.97334404225614</v>
      </c>
      <c r="O36" s="180">
        <f t="shared" ca="1" si="11"/>
        <v>115.25093324180936</v>
      </c>
      <c r="P36" s="180">
        <f t="shared" ca="1" si="12"/>
        <v>8.9800727159344742</v>
      </c>
      <c r="Q36" s="180">
        <f t="shared" ca="1" si="13"/>
        <v>0</v>
      </c>
      <c r="R36" s="181">
        <f t="shared" ca="1" si="14"/>
        <v>537.20434999999998</v>
      </c>
      <c r="W36" s="46"/>
      <c r="X36" s="46">
        <v>36</v>
      </c>
    </row>
    <row r="37" spans="1:24">
      <c r="A37" s="61" t="s">
        <v>79</v>
      </c>
      <c r="B37" s="174">
        <f t="shared" ca="1" si="3"/>
        <v>682.82912699999997</v>
      </c>
      <c r="C37" s="179">
        <f t="shared" ca="1" si="15"/>
        <v>509.39052874199996</v>
      </c>
      <c r="D37" s="180">
        <f t="shared" ca="1" si="15"/>
        <v>164.08383921810002</v>
      </c>
      <c r="E37" s="180">
        <f t="shared" ca="1" si="15"/>
        <v>9.3547590398999994</v>
      </c>
      <c r="F37" s="181">
        <f t="shared" ca="1" si="15"/>
        <v>0</v>
      </c>
      <c r="G37" s="182">
        <f t="shared" ca="1" si="1"/>
        <v>554.35479999999995</v>
      </c>
      <c r="H37" s="182">
        <f t="shared" ca="1" si="2"/>
        <v>532.40234999999996</v>
      </c>
      <c r="I37" s="183">
        <f t="shared" ca="1" si="5"/>
        <v>412.97</v>
      </c>
      <c r="J37" s="180">
        <f t="shared" ca="1" si="6"/>
        <v>110.45</v>
      </c>
      <c r="K37" s="180">
        <f t="shared" ca="1" si="7"/>
        <v>8.98</v>
      </c>
      <c r="L37" s="180">
        <f t="shared" ca="1" si="8"/>
        <v>0</v>
      </c>
      <c r="M37" s="181">
        <f t="shared" ca="1" si="9"/>
        <v>532.40000000000009</v>
      </c>
      <c r="N37" s="179">
        <f t="shared" ca="1" si="10"/>
        <v>412.97182283903072</v>
      </c>
      <c r="O37" s="180">
        <f t="shared" ca="1" si="11"/>
        <v>110.45048752347856</v>
      </c>
      <c r="P37" s="180">
        <f t="shared" ca="1" si="12"/>
        <v>8.9800396374906075</v>
      </c>
      <c r="Q37" s="180">
        <f t="shared" ca="1" si="13"/>
        <v>0</v>
      </c>
      <c r="R37" s="181">
        <f t="shared" ca="1" si="14"/>
        <v>532.40234999999984</v>
      </c>
      <c r="W37" s="46"/>
      <c r="X37" s="46">
        <v>37</v>
      </c>
    </row>
    <row r="38" spans="1:24">
      <c r="A38" s="61" t="s">
        <v>80</v>
      </c>
      <c r="B38" s="174">
        <f t="shared" ca="1" si="3"/>
        <v>682.82912699999997</v>
      </c>
      <c r="C38" s="179">
        <f t="shared" ca="1" si="15"/>
        <v>509.39052874199996</v>
      </c>
      <c r="D38" s="180">
        <f t="shared" ca="1" si="15"/>
        <v>164.08383921810002</v>
      </c>
      <c r="E38" s="180">
        <f t="shared" ca="1" si="15"/>
        <v>9.3547590398999994</v>
      </c>
      <c r="F38" s="181">
        <f t="shared" ca="1" si="15"/>
        <v>0</v>
      </c>
      <c r="G38" s="182">
        <f t="shared" ca="1" si="1"/>
        <v>539.35479999999995</v>
      </c>
      <c r="H38" s="182">
        <f t="shared" ca="1" si="2"/>
        <v>517.99635000000001</v>
      </c>
      <c r="I38" s="183">
        <f t="shared" ca="1" si="5"/>
        <v>412.98</v>
      </c>
      <c r="J38" s="180">
        <f t="shared" ca="1" si="6"/>
        <v>96.04</v>
      </c>
      <c r="K38" s="180">
        <f t="shared" ca="1" si="7"/>
        <v>8.98</v>
      </c>
      <c r="L38" s="180">
        <f t="shared" ca="1" si="8"/>
        <v>0</v>
      </c>
      <c r="M38" s="181">
        <f t="shared" ca="1" si="9"/>
        <v>518</v>
      </c>
      <c r="N38" s="179">
        <f t="shared" ca="1" si="10"/>
        <v>412.97709000579152</v>
      </c>
      <c r="O38" s="180">
        <f t="shared" ca="1" si="11"/>
        <v>96.039323270270273</v>
      </c>
      <c r="P38" s="180">
        <f t="shared" ca="1" si="12"/>
        <v>8.9799367239382253</v>
      </c>
      <c r="Q38" s="180">
        <f t="shared" ca="1" si="13"/>
        <v>0</v>
      </c>
      <c r="R38" s="181">
        <f t="shared" ca="1" si="14"/>
        <v>517.99635000000001</v>
      </c>
      <c r="W38" s="46"/>
      <c r="X38" s="46">
        <v>38</v>
      </c>
    </row>
    <row r="39" spans="1:24">
      <c r="A39" s="61" t="s">
        <v>81</v>
      </c>
      <c r="B39" s="174">
        <f t="shared" ca="1" si="3"/>
        <v>682.82912699999997</v>
      </c>
      <c r="C39" s="179">
        <f t="shared" ca="1" si="15"/>
        <v>509.39052874199996</v>
      </c>
      <c r="D39" s="180">
        <f t="shared" ca="1" si="15"/>
        <v>164.08383921810002</v>
      </c>
      <c r="E39" s="180">
        <f t="shared" ca="1" si="15"/>
        <v>9.3547590398999994</v>
      </c>
      <c r="F39" s="181">
        <f t="shared" ca="1" si="15"/>
        <v>0</v>
      </c>
      <c r="G39" s="182">
        <f t="shared" ca="1" si="1"/>
        <v>604.35479999999995</v>
      </c>
      <c r="H39" s="182">
        <f t="shared" ca="1" si="2"/>
        <v>580.42235000000005</v>
      </c>
      <c r="I39" s="183">
        <f t="shared" ca="1" si="5"/>
        <v>475.4</v>
      </c>
      <c r="J39" s="180">
        <f t="shared" ca="1" si="6"/>
        <v>96.04</v>
      </c>
      <c r="K39" s="180">
        <f t="shared" ca="1" si="7"/>
        <v>8.98</v>
      </c>
      <c r="L39" s="180">
        <f t="shared" ca="1" si="8"/>
        <v>0</v>
      </c>
      <c r="M39" s="181">
        <f t="shared" ca="1" si="9"/>
        <v>580.41999999999996</v>
      </c>
      <c r="N39" s="179">
        <f t="shared" ca="1" si="10"/>
        <v>475.40192479583754</v>
      </c>
      <c r="O39" s="180">
        <f t="shared" ca="1" si="11"/>
        <v>96.040388846008085</v>
      </c>
      <c r="P39" s="180">
        <f t="shared" ca="1" si="12"/>
        <v>8.9800363581544413</v>
      </c>
      <c r="Q39" s="180">
        <f t="shared" ca="1" si="13"/>
        <v>0</v>
      </c>
      <c r="R39" s="181">
        <f t="shared" ca="1" si="14"/>
        <v>580.42235000000005</v>
      </c>
      <c r="W39" s="46"/>
      <c r="X39" s="46">
        <v>39</v>
      </c>
    </row>
    <row r="40" spans="1:24">
      <c r="A40" s="61" t="s">
        <v>82</v>
      </c>
      <c r="B40" s="174">
        <f t="shared" ca="1" si="3"/>
        <v>682.82912699999997</v>
      </c>
      <c r="C40" s="179">
        <f t="shared" ca="1" si="15"/>
        <v>509.39052874199996</v>
      </c>
      <c r="D40" s="180">
        <f t="shared" ca="1" si="15"/>
        <v>164.08383921810002</v>
      </c>
      <c r="E40" s="180">
        <f t="shared" ca="1" si="15"/>
        <v>9.3547590398999994</v>
      </c>
      <c r="F40" s="181">
        <f t="shared" ca="1" si="15"/>
        <v>0</v>
      </c>
      <c r="G40" s="182">
        <f t="shared" ca="1" si="1"/>
        <v>559.35479999999995</v>
      </c>
      <c r="H40" s="182">
        <f t="shared" ca="1" si="2"/>
        <v>537.20434999999998</v>
      </c>
      <c r="I40" s="183">
        <f t="shared" ca="1" si="5"/>
        <v>432.18</v>
      </c>
      <c r="J40" s="180">
        <f t="shared" ca="1" si="6"/>
        <v>96.04</v>
      </c>
      <c r="K40" s="180">
        <f t="shared" ca="1" si="7"/>
        <v>8.98</v>
      </c>
      <c r="L40" s="180">
        <f t="shared" ca="1" si="8"/>
        <v>0</v>
      </c>
      <c r="M40" s="181">
        <f t="shared" ca="1" si="9"/>
        <v>537.20000000000005</v>
      </c>
      <c r="N40" s="179">
        <f t="shared" ca="1" si="10"/>
        <v>432.18349959605354</v>
      </c>
      <c r="O40" s="180">
        <f t="shared" ca="1" si="11"/>
        <v>96.040777688011914</v>
      </c>
      <c r="P40" s="180">
        <f t="shared" ca="1" si="12"/>
        <v>8.9800727159344742</v>
      </c>
      <c r="Q40" s="180">
        <f t="shared" ca="1" si="13"/>
        <v>0</v>
      </c>
      <c r="R40" s="181">
        <f t="shared" ca="1" si="14"/>
        <v>537.20434999999998</v>
      </c>
      <c r="W40" s="46"/>
      <c r="X40" s="46">
        <v>40</v>
      </c>
    </row>
    <row r="41" spans="1:24">
      <c r="A41" s="61" t="s">
        <v>83</v>
      </c>
      <c r="B41" s="174">
        <f t="shared" ca="1" si="3"/>
        <v>682.82912699999997</v>
      </c>
      <c r="C41" s="179">
        <f t="shared" ca="1" si="15"/>
        <v>509.39052874199996</v>
      </c>
      <c r="D41" s="180">
        <f t="shared" ca="1" si="15"/>
        <v>164.08383921810002</v>
      </c>
      <c r="E41" s="180">
        <f t="shared" ca="1" si="15"/>
        <v>9.3547590398999994</v>
      </c>
      <c r="F41" s="181">
        <f t="shared" ca="1" si="15"/>
        <v>0</v>
      </c>
      <c r="G41" s="182">
        <f t="shared" ca="1" si="1"/>
        <v>569.35479999999995</v>
      </c>
      <c r="H41" s="182">
        <f t="shared" ca="1" si="2"/>
        <v>546.80835000000002</v>
      </c>
      <c r="I41" s="183">
        <f t="shared" ca="1" si="5"/>
        <v>432.18</v>
      </c>
      <c r="J41" s="180">
        <f t="shared" ca="1" si="6"/>
        <v>105.65</v>
      </c>
      <c r="K41" s="180">
        <f t="shared" ca="1" si="7"/>
        <v>8.98</v>
      </c>
      <c r="L41" s="180">
        <f t="shared" ca="1" si="8"/>
        <v>0</v>
      </c>
      <c r="M41" s="181">
        <f t="shared" ca="1" si="9"/>
        <v>546.81000000000006</v>
      </c>
      <c r="N41" s="179">
        <f t="shared" ca="1" si="10"/>
        <v>432.17869589619795</v>
      </c>
      <c r="O41" s="180">
        <f t="shared" ca="1" si="11"/>
        <v>105.6496812009656</v>
      </c>
      <c r="P41" s="180">
        <f t="shared" ca="1" si="12"/>
        <v>8.979972902836451</v>
      </c>
      <c r="Q41" s="180">
        <f t="shared" ca="1" si="13"/>
        <v>0</v>
      </c>
      <c r="R41" s="181">
        <f t="shared" ca="1" si="14"/>
        <v>546.80835000000002</v>
      </c>
      <c r="W41" s="46"/>
      <c r="X41" s="46">
        <v>41</v>
      </c>
    </row>
    <row r="42" spans="1:24">
      <c r="A42" s="61" t="s">
        <v>84</v>
      </c>
      <c r="B42" s="174">
        <f t="shared" ca="1" si="3"/>
        <v>683.12912700000004</v>
      </c>
      <c r="C42" s="179">
        <f t="shared" ca="1" si="15"/>
        <v>509.614328742</v>
      </c>
      <c r="D42" s="180">
        <f t="shared" ca="1" si="15"/>
        <v>164.15592921810003</v>
      </c>
      <c r="E42" s="180">
        <f t="shared" ca="1" si="15"/>
        <v>9.3588690399000019</v>
      </c>
      <c r="F42" s="181">
        <f t="shared" ca="1" si="15"/>
        <v>0</v>
      </c>
      <c r="G42" s="182">
        <f t="shared" ca="1" si="1"/>
        <v>569.35889999999995</v>
      </c>
      <c r="H42" s="182">
        <f t="shared" ca="1" si="2"/>
        <v>546.81228799999997</v>
      </c>
      <c r="I42" s="183">
        <f t="shared" ca="1" si="5"/>
        <v>432.18</v>
      </c>
      <c r="J42" s="180">
        <f t="shared" ca="1" si="6"/>
        <v>105.64</v>
      </c>
      <c r="K42" s="180">
        <f t="shared" ca="1" si="7"/>
        <v>8.99</v>
      </c>
      <c r="L42" s="180">
        <f t="shared" ca="1" si="8"/>
        <v>0</v>
      </c>
      <c r="M42" s="181">
        <f t="shared" ca="1" si="9"/>
        <v>546.81000000000006</v>
      </c>
      <c r="N42" s="179">
        <f t="shared" ca="1" si="10"/>
        <v>432.18180835727213</v>
      </c>
      <c r="O42" s="180">
        <f t="shared" ca="1" si="11"/>
        <v>105.64044202615166</v>
      </c>
      <c r="P42" s="180">
        <f t="shared" ca="1" si="12"/>
        <v>8.9900376165761404</v>
      </c>
      <c r="Q42" s="180">
        <f t="shared" ca="1" si="13"/>
        <v>0</v>
      </c>
      <c r="R42" s="181">
        <f t="shared" ca="1" si="14"/>
        <v>546.81228799999997</v>
      </c>
      <c r="W42" s="46"/>
      <c r="X42" s="46">
        <v>42</v>
      </c>
    </row>
    <row r="43" spans="1:24">
      <c r="A43" s="61" t="s">
        <v>85</v>
      </c>
      <c r="B43" s="174">
        <f t="shared" ca="1" si="3"/>
        <v>683.12912700000004</v>
      </c>
      <c r="C43" s="179">
        <f t="shared" ca="1" si="15"/>
        <v>509.614328742</v>
      </c>
      <c r="D43" s="180">
        <f t="shared" ca="1" si="15"/>
        <v>164.15592921810003</v>
      </c>
      <c r="E43" s="180">
        <f t="shared" ca="1" si="15"/>
        <v>9.3588690399000019</v>
      </c>
      <c r="F43" s="181">
        <f t="shared" ca="1" si="15"/>
        <v>0</v>
      </c>
      <c r="G43" s="182">
        <f t="shared" ca="1" si="1"/>
        <v>562</v>
      </c>
      <c r="H43" s="182">
        <f t="shared" ca="1" si="2"/>
        <v>539.74480000000005</v>
      </c>
      <c r="I43" s="183">
        <f t="shared" ca="1" si="5"/>
        <v>460.99</v>
      </c>
      <c r="J43" s="180">
        <f t="shared" ca="1" si="6"/>
        <v>76.83</v>
      </c>
      <c r="K43" s="180">
        <f t="shared" ca="1" si="7"/>
        <v>1.92</v>
      </c>
      <c r="L43" s="180">
        <f t="shared" ca="1" si="8"/>
        <v>0</v>
      </c>
      <c r="M43" s="181">
        <f t="shared" ca="1" si="9"/>
        <v>539.74</v>
      </c>
      <c r="N43" s="179">
        <f t="shared" ca="1" si="10"/>
        <v>460.99409966280064</v>
      </c>
      <c r="O43" s="180">
        <f t="shared" ca="1" si="11"/>
        <v>76.830683262311481</v>
      </c>
      <c r="P43" s="180">
        <f t="shared" ca="1" si="12"/>
        <v>1.9200170748879091</v>
      </c>
      <c r="Q43" s="180">
        <f t="shared" ca="1" si="13"/>
        <v>0</v>
      </c>
      <c r="R43" s="181">
        <f t="shared" ca="1" si="14"/>
        <v>539.74480000000005</v>
      </c>
      <c r="W43" s="46"/>
      <c r="X43" s="46">
        <v>43</v>
      </c>
    </row>
    <row r="44" spans="1:24">
      <c r="A44" s="61" t="s">
        <v>86</v>
      </c>
      <c r="B44" s="174">
        <f t="shared" ca="1" si="3"/>
        <v>683.12912700000004</v>
      </c>
      <c r="C44" s="179">
        <f t="shared" ca="1" si="15"/>
        <v>509.614328742</v>
      </c>
      <c r="D44" s="180">
        <f t="shared" ca="1" si="15"/>
        <v>164.15592921810003</v>
      </c>
      <c r="E44" s="180">
        <f t="shared" ca="1" si="15"/>
        <v>9.3588690399000019</v>
      </c>
      <c r="F44" s="181">
        <f t="shared" ca="1" si="15"/>
        <v>0</v>
      </c>
      <c r="G44" s="182">
        <f t="shared" ca="1" si="1"/>
        <v>562</v>
      </c>
      <c r="H44" s="182">
        <f t="shared" ca="1" si="2"/>
        <v>539.74480000000005</v>
      </c>
      <c r="I44" s="183">
        <f t="shared" ca="1" si="5"/>
        <v>460.99</v>
      </c>
      <c r="J44" s="180">
        <f t="shared" ca="1" si="6"/>
        <v>76.83</v>
      </c>
      <c r="K44" s="180">
        <f t="shared" ca="1" si="7"/>
        <v>1.92</v>
      </c>
      <c r="L44" s="180">
        <f t="shared" ca="1" si="8"/>
        <v>0</v>
      </c>
      <c r="M44" s="181">
        <f t="shared" ca="1" si="9"/>
        <v>539.74</v>
      </c>
      <c r="N44" s="179">
        <f t="shared" ca="1" si="10"/>
        <v>460.99409966280064</v>
      </c>
      <c r="O44" s="180">
        <f t="shared" ca="1" si="11"/>
        <v>76.830683262311481</v>
      </c>
      <c r="P44" s="180">
        <f t="shared" ca="1" si="12"/>
        <v>1.9200170748879091</v>
      </c>
      <c r="Q44" s="180">
        <f t="shared" ca="1" si="13"/>
        <v>0</v>
      </c>
      <c r="R44" s="181">
        <f t="shared" ca="1" si="14"/>
        <v>539.74480000000005</v>
      </c>
      <c r="W44" s="46"/>
      <c r="X44" s="46">
        <v>44</v>
      </c>
    </row>
    <row r="45" spans="1:24">
      <c r="A45" s="61" t="s">
        <v>87</v>
      </c>
      <c r="B45" s="174">
        <f t="shared" ca="1" si="3"/>
        <v>683.12912700000004</v>
      </c>
      <c r="C45" s="179">
        <f t="shared" ca="1" si="15"/>
        <v>509.614328742</v>
      </c>
      <c r="D45" s="180">
        <f t="shared" ca="1" si="15"/>
        <v>164.15592921810003</v>
      </c>
      <c r="E45" s="180">
        <f t="shared" ca="1" si="15"/>
        <v>9.3588690399000019</v>
      </c>
      <c r="F45" s="181">
        <f t="shared" ca="1" si="15"/>
        <v>0</v>
      </c>
      <c r="G45" s="182">
        <f t="shared" ca="1" si="1"/>
        <v>562</v>
      </c>
      <c r="H45" s="182">
        <f t="shared" ca="1" si="2"/>
        <v>539.74480000000005</v>
      </c>
      <c r="I45" s="183">
        <f t="shared" ca="1" si="5"/>
        <v>460.99</v>
      </c>
      <c r="J45" s="180">
        <f t="shared" ca="1" si="6"/>
        <v>76.83</v>
      </c>
      <c r="K45" s="180">
        <f t="shared" ca="1" si="7"/>
        <v>1.92</v>
      </c>
      <c r="L45" s="180">
        <f t="shared" ca="1" si="8"/>
        <v>0</v>
      </c>
      <c r="M45" s="181">
        <f t="shared" ca="1" si="9"/>
        <v>539.74</v>
      </c>
      <c r="N45" s="179">
        <f t="shared" ca="1" si="10"/>
        <v>460.99409966280064</v>
      </c>
      <c r="O45" s="180">
        <f t="shared" ca="1" si="11"/>
        <v>76.830683262311481</v>
      </c>
      <c r="P45" s="180">
        <f t="shared" ca="1" si="12"/>
        <v>1.9200170748879091</v>
      </c>
      <c r="Q45" s="180">
        <f t="shared" ca="1" si="13"/>
        <v>0</v>
      </c>
      <c r="R45" s="181">
        <f t="shared" ca="1" si="14"/>
        <v>539.74480000000005</v>
      </c>
      <c r="W45" s="46"/>
      <c r="X45" s="46">
        <v>45</v>
      </c>
    </row>
    <row r="46" spans="1:24">
      <c r="A46" s="61" t="s">
        <v>88</v>
      </c>
      <c r="B46" s="174">
        <f t="shared" ca="1" si="3"/>
        <v>683.12912700000004</v>
      </c>
      <c r="C46" s="179">
        <f t="shared" ca="1" si="15"/>
        <v>509.614328742</v>
      </c>
      <c r="D46" s="180">
        <f t="shared" ca="1" si="15"/>
        <v>164.15592921810003</v>
      </c>
      <c r="E46" s="180">
        <f t="shared" ca="1" si="15"/>
        <v>9.3588690399000019</v>
      </c>
      <c r="F46" s="181">
        <f t="shared" ca="1" si="15"/>
        <v>0</v>
      </c>
      <c r="G46" s="182">
        <f t="shared" ca="1" si="1"/>
        <v>562</v>
      </c>
      <c r="H46" s="182">
        <f t="shared" ca="1" si="2"/>
        <v>539.74480000000005</v>
      </c>
      <c r="I46" s="183">
        <f t="shared" ca="1" si="5"/>
        <v>460.99</v>
      </c>
      <c r="J46" s="180">
        <f t="shared" ca="1" si="6"/>
        <v>76.83</v>
      </c>
      <c r="K46" s="180">
        <f t="shared" ca="1" si="7"/>
        <v>1.92</v>
      </c>
      <c r="L46" s="180">
        <f t="shared" ca="1" si="8"/>
        <v>0</v>
      </c>
      <c r="M46" s="181">
        <f t="shared" ca="1" si="9"/>
        <v>539.74</v>
      </c>
      <c r="N46" s="179">
        <f t="shared" ca="1" si="10"/>
        <v>460.99409966280064</v>
      </c>
      <c r="O46" s="180">
        <f t="shared" ca="1" si="11"/>
        <v>76.830683262311481</v>
      </c>
      <c r="P46" s="180">
        <f t="shared" ca="1" si="12"/>
        <v>1.9200170748879091</v>
      </c>
      <c r="Q46" s="180">
        <f t="shared" ca="1" si="13"/>
        <v>0</v>
      </c>
      <c r="R46" s="181">
        <f t="shared" ca="1" si="14"/>
        <v>539.74480000000005</v>
      </c>
      <c r="W46" s="46"/>
      <c r="X46" s="46">
        <v>46</v>
      </c>
    </row>
    <row r="47" spans="1:24">
      <c r="A47" s="61" t="s">
        <v>89</v>
      </c>
      <c r="B47" s="174">
        <f t="shared" ca="1" si="3"/>
        <v>683.12912700000004</v>
      </c>
      <c r="C47" s="179">
        <f t="shared" ca="1" si="15"/>
        <v>509.614328742</v>
      </c>
      <c r="D47" s="180">
        <f t="shared" ca="1" si="15"/>
        <v>164.15592921810003</v>
      </c>
      <c r="E47" s="180">
        <f t="shared" ca="1" si="15"/>
        <v>9.3588690399000019</v>
      </c>
      <c r="F47" s="181">
        <f t="shared" ca="1" si="15"/>
        <v>0</v>
      </c>
      <c r="G47" s="182">
        <f t="shared" ca="1" si="1"/>
        <v>569.35889999999995</v>
      </c>
      <c r="H47" s="182">
        <f t="shared" ca="1" si="2"/>
        <v>546.81228799999997</v>
      </c>
      <c r="I47" s="183">
        <f t="shared" ca="1" si="5"/>
        <v>460.99</v>
      </c>
      <c r="J47" s="180">
        <f t="shared" ca="1" si="6"/>
        <v>76.83</v>
      </c>
      <c r="K47" s="180">
        <f t="shared" ca="1" si="7"/>
        <v>8.99</v>
      </c>
      <c r="L47" s="180">
        <f t="shared" ca="1" si="8"/>
        <v>0</v>
      </c>
      <c r="M47" s="181">
        <f t="shared" ca="1" si="9"/>
        <v>546.81000000000006</v>
      </c>
      <c r="N47" s="179">
        <f t="shared" ca="1" si="10"/>
        <v>460.99192890605502</v>
      </c>
      <c r="O47" s="180">
        <f t="shared" ca="1" si="11"/>
        <v>76.830321477368727</v>
      </c>
      <c r="P47" s="180">
        <f t="shared" ca="1" si="12"/>
        <v>8.9900376165761404</v>
      </c>
      <c r="Q47" s="180">
        <f t="shared" ca="1" si="13"/>
        <v>0</v>
      </c>
      <c r="R47" s="181">
        <f t="shared" ca="1" si="14"/>
        <v>546.81228799999997</v>
      </c>
      <c r="W47" s="46"/>
      <c r="X47" s="46">
        <v>47</v>
      </c>
    </row>
    <row r="48" spans="1:24">
      <c r="A48" s="61" t="s">
        <v>90</v>
      </c>
      <c r="B48" s="174">
        <f t="shared" ca="1" si="3"/>
        <v>683.12912700000004</v>
      </c>
      <c r="C48" s="179">
        <f t="shared" ca="1" si="15"/>
        <v>509.614328742</v>
      </c>
      <c r="D48" s="180">
        <f t="shared" ca="1" si="15"/>
        <v>164.15592921810003</v>
      </c>
      <c r="E48" s="180">
        <f t="shared" ca="1" si="15"/>
        <v>9.3588690399000019</v>
      </c>
      <c r="F48" s="181">
        <f t="shared" ca="1" si="15"/>
        <v>0</v>
      </c>
      <c r="G48" s="182">
        <f t="shared" ca="1" si="1"/>
        <v>569.35889999999995</v>
      </c>
      <c r="H48" s="182">
        <f t="shared" ca="1" si="2"/>
        <v>546.81228799999997</v>
      </c>
      <c r="I48" s="183">
        <f t="shared" ca="1" si="5"/>
        <v>460.99</v>
      </c>
      <c r="J48" s="180">
        <f t="shared" ca="1" si="6"/>
        <v>76.83</v>
      </c>
      <c r="K48" s="180">
        <f t="shared" ca="1" si="7"/>
        <v>8.99</v>
      </c>
      <c r="L48" s="180">
        <f t="shared" ca="1" si="8"/>
        <v>0</v>
      </c>
      <c r="M48" s="181">
        <f t="shared" ca="1" si="9"/>
        <v>546.81000000000006</v>
      </c>
      <c r="N48" s="179">
        <f t="shared" ca="1" si="10"/>
        <v>460.99192890605502</v>
      </c>
      <c r="O48" s="180">
        <f t="shared" ca="1" si="11"/>
        <v>76.830321477368727</v>
      </c>
      <c r="P48" s="180">
        <f t="shared" ca="1" si="12"/>
        <v>8.9900376165761404</v>
      </c>
      <c r="Q48" s="180">
        <f t="shared" ca="1" si="13"/>
        <v>0</v>
      </c>
      <c r="R48" s="181">
        <f t="shared" ca="1" si="14"/>
        <v>546.81228799999997</v>
      </c>
      <c r="W48" s="46"/>
      <c r="X48" s="46">
        <v>48</v>
      </c>
    </row>
    <row r="49" spans="1:24">
      <c r="A49" s="61" t="s">
        <v>91</v>
      </c>
      <c r="B49" s="174">
        <f t="shared" ca="1" si="3"/>
        <v>683.12912700000004</v>
      </c>
      <c r="C49" s="179">
        <f t="shared" ca="1" si="15"/>
        <v>509.614328742</v>
      </c>
      <c r="D49" s="180">
        <f t="shared" ca="1" si="15"/>
        <v>164.15592921810003</v>
      </c>
      <c r="E49" s="180">
        <f t="shared" ca="1" si="15"/>
        <v>9.3588690399000019</v>
      </c>
      <c r="F49" s="181">
        <f t="shared" ca="1" si="15"/>
        <v>0</v>
      </c>
      <c r="G49" s="182">
        <f t="shared" ca="1" si="1"/>
        <v>569.35889999999995</v>
      </c>
      <c r="H49" s="182">
        <f t="shared" ca="1" si="2"/>
        <v>546.81228799999997</v>
      </c>
      <c r="I49" s="183">
        <f t="shared" ca="1" si="5"/>
        <v>460.99</v>
      </c>
      <c r="J49" s="180">
        <f t="shared" ca="1" si="6"/>
        <v>76.83</v>
      </c>
      <c r="K49" s="180">
        <f t="shared" ca="1" si="7"/>
        <v>8.99</v>
      </c>
      <c r="L49" s="180">
        <f t="shared" ca="1" si="8"/>
        <v>0</v>
      </c>
      <c r="M49" s="181">
        <f t="shared" ca="1" si="9"/>
        <v>546.81000000000006</v>
      </c>
      <c r="N49" s="179">
        <f t="shared" ca="1" si="10"/>
        <v>460.99192890605502</v>
      </c>
      <c r="O49" s="180">
        <f t="shared" ca="1" si="11"/>
        <v>76.830321477368727</v>
      </c>
      <c r="P49" s="180">
        <f t="shared" ca="1" si="12"/>
        <v>8.9900376165761404</v>
      </c>
      <c r="Q49" s="180">
        <f t="shared" ca="1" si="13"/>
        <v>0</v>
      </c>
      <c r="R49" s="181">
        <f t="shared" ca="1" si="14"/>
        <v>546.81228799999997</v>
      </c>
      <c r="W49" s="46"/>
      <c r="X49" s="46">
        <v>49</v>
      </c>
    </row>
    <row r="50" spans="1:24">
      <c r="A50" s="61" t="s">
        <v>92</v>
      </c>
      <c r="B50" s="174">
        <f t="shared" ca="1" si="3"/>
        <v>683.12912700000004</v>
      </c>
      <c r="C50" s="179">
        <f t="shared" ca="1" si="15"/>
        <v>509.614328742</v>
      </c>
      <c r="D50" s="180">
        <f t="shared" ca="1" si="15"/>
        <v>164.15592921810003</v>
      </c>
      <c r="E50" s="180">
        <f t="shared" ca="1" si="15"/>
        <v>9.3588690399000019</v>
      </c>
      <c r="F50" s="181">
        <f t="shared" ca="1" si="15"/>
        <v>0</v>
      </c>
      <c r="G50" s="182">
        <f t="shared" ca="1" si="1"/>
        <v>569.35889999999995</v>
      </c>
      <c r="H50" s="182">
        <f t="shared" ca="1" si="2"/>
        <v>546.81228799999997</v>
      </c>
      <c r="I50" s="183">
        <f t="shared" ca="1" si="5"/>
        <v>460.99</v>
      </c>
      <c r="J50" s="180">
        <f t="shared" ca="1" si="6"/>
        <v>76.83</v>
      </c>
      <c r="K50" s="180">
        <f t="shared" ca="1" si="7"/>
        <v>8.99</v>
      </c>
      <c r="L50" s="180">
        <f t="shared" ca="1" si="8"/>
        <v>0</v>
      </c>
      <c r="M50" s="181">
        <f t="shared" ca="1" si="9"/>
        <v>546.81000000000006</v>
      </c>
      <c r="N50" s="179">
        <f t="shared" ca="1" si="10"/>
        <v>460.99192890605502</v>
      </c>
      <c r="O50" s="180">
        <f t="shared" ca="1" si="11"/>
        <v>76.830321477368727</v>
      </c>
      <c r="P50" s="180">
        <f t="shared" ca="1" si="12"/>
        <v>8.9900376165761404</v>
      </c>
      <c r="Q50" s="180">
        <f t="shared" ca="1" si="13"/>
        <v>0</v>
      </c>
      <c r="R50" s="181">
        <f t="shared" ca="1" si="14"/>
        <v>546.81228799999997</v>
      </c>
      <c r="W50" s="46"/>
      <c r="X50" s="46">
        <v>50</v>
      </c>
    </row>
    <row r="51" spans="1:24">
      <c r="A51" s="61" t="s">
        <v>93</v>
      </c>
      <c r="B51" s="174">
        <f t="shared" ca="1" si="3"/>
        <v>683.12912700000004</v>
      </c>
      <c r="C51" s="179">
        <f t="shared" ca="1" si="15"/>
        <v>509.614328742</v>
      </c>
      <c r="D51" s="180">
        <f t="shared" ca="1" si="15"/>
        <v>164.15592921810003</v>
      </c>
      <c r="E51" s="180">
        <f t="shared" ca="1" si="15"/>
        <v>9.3588690399000019</v>
      </c>
      <c r="F51" s="181">
        <f t="shared" ca="1" si="15"/>
        <v>0</v>
      </c>
      <c r="G51" s="182">
        <f t="shared" ca="1" si="1"/>
        <v>569.35889999999995</v>
      </c>
      <c r="H51" s="182">
        <f t="shared" ca="1" si="2"/>
        <v>546.81228799999997</v>
      </c>
      <c r="I51" s="183">
        <f t="shared" ca="1" si="5"/>
        <v>460.99</v>
      </c>
      <c r="J51" s="180">
        <f t="shared" ca="1" si="6"/>
        <v>76.83</v>
      </c>
      <c r="K51" s="180">
        <f t="shared" ca="1" si="7"/>
        <v>8.99</v>
      </c>
      <c r="L51" s="180">
        <f t="shared" ca="1" si="8"/>
        <v>0</v>
      </c>
      <c r="M51" s="181">
        <f t="shared" ca="1" si="9"/>
        <v>546.81000000000006</v>
      </c>
      <c r="N51" s="179">
        <f t="shared" ca="1" si="10"/>
        <v>460.99192890605502</v>
      </c>
      <c r="O51" s="180">
        <f t="shared" ca="1" si="11"/>
        <v>76.830321477368727</v>
      </c>
      <c r="P51" s="180">
        <f t="shared" ca="1" si="12"/>
        <v>8.9900376165761404</v>
      </c>
      <c r="Q51" s="180">
        <f t="shared" ca="1" si="13"/>
        <v>0</v>
      </c>
      <c r="R51" s="181">
        <f t="shared" ca="1" si="14"/>
        <v>546.81228799999997</v>
      </c>
      <c r="W51" s="46"/>
      <c r="X51" s="46">
        <v>51</v>
      </c>
    </row>
    <row r="52" spans="1:24">
      <c r="A52" s="61" t="s">
        <v>94</v>
      </c>
      <c r="B52" s="174">
        <f t="shared" ca="1" si="3"/>
        <v>683.12912700000004</v>
      </c>
      <c r="C52" s="179">
        <f t="shared" ca="1" si="15"/>
        <v>509.614328742</v>
      </c>
      <c r="D52" s="180">
        <f t="shared" ca="1" si="15"/>
        <v>164.15592921810003</v>
      </c>
      <c r="E52" s="180">
        <f t="shared" ca="1" si="15"/>
        <v>9.3588690399000019</v>
      </c>
      <c r="F52" s="181">
        <f t="shared" ca="1" si="15"/>
        <v>0</v>
      </c>
      <c r="G52" s="182">
        <f t="shared" ca="1" si="1"/>
        <v>519.35889999999995</v>
      </c>
      <c r="H52" s="182">
        <f t="shared" ca="1" si="2"/>
        <v>498.79228799999999</v>
      </c>
      <c r="I52" s="183">
        <f t="shared" ca="1" si="5"/>
        <v>412.97</v>
      </c>
      <c r="J52" s="180">
        <f t="shared" ca="1" si="6"/>
        <v>76.83</v>
      </c>
      <c r="K52" s="180">
        <f t="shared" ca="1" si="7"/>
        <v>8.99</v>
      </c>
      <c r="L52" s="180">
        <f t="shared" ca="1" si="8"/>
        <v>0</v>
      </c>
      <c r="M52" s="181">
        <f t="shared" ca="1" si="9"/>
        <v>498.79</v>
      </c>
      <c r="N52" s="179">
        <f t="shared" ca="1" si="10"/>
        <v>412.97189433501075</v>
      </c>
      <c r="O52" s="180">
        <f t="shared" ca="1" si="11"/>
        <v>76.830352426953226</v>
      </c>
      <c r="P52" s="180">
        <f t="shared" ca="1" si="12"/>
        <v>8.9900412380360475</v>
      </c>
      <c r="Q52" s="180">
        <f t="shared" ca="1" si="13"/>
        <v>0</v>
      </c>
      <c r="R52" s="181">
        <f t="shared" ca="1" si="14"/>
        <v>498.79228799999999</v>
      </c>
      <c r="W52" s="46"/>
      <c r="X52" s="46">
        <v>52</v>
      </c>
    </row>
    <row r="53" spans="1:24">
      <c r="A53" s="61" t="s">
        <v>95</v>
      </c>
      <c r="B53" s="174">
        <f t="shared" ca="1" si="3"/>
        <v>683.12912700000004</v>
      </c>
      <c r="C53" s="179">
        <f t="shared" ca="1" si="15"/>
        <v>509.614328742</v>
      </c>
      <c r="D53" s="180">
        <f t="shared" ca="1" si="15"/>
        <v>164.15592921810003</v>
      </c>
      <c r="E53" s="180">
        <f t="shared" ca="1" si="15"/>
        <v>9.3588690399000019</v>
      </c>
      <c r="F53" s="181">
        <f t="shared" ca="1" si="15"/>
        <v>0</v>
      </c>
      <c r="G53" s="182">
        <f t="shared" ca="1" si="1"/>
        <v>469.35890000000001</v>
      </c>
      <c r="H53" s="182">
        <f t="shared" ca="1" si="2"/>
        <v>450.772288</v>
      </c>
      <c r="I53" s="183">
        <f t="shared" ca="1" si="5"/>
        <v>364.95</v>
      </c>
      <c r="J53" s="180">
        <f t="shared" ca="1" si="6"/>
        <v>76.83</v>
      </c>
      <c r="K53" s="180">
        <f t="shared" ca="1" si="7"/>
        <v>8.99</v>
      </c>
      <c r="L53" s="180">
        <f t="shared" ca="1" si="8"/>
        <v>0</v>
      </c>
      <c r="M53" s="181">
        <f t="shared" ca="1" si="9"/>
        <v>450.77</v>
      </c>
      <c r="N53" s="179">
        <f t="shared" ca="1" si="10"/>
        <v>364.95185239834063</v>
      </c>
      <c r="O53" s="180">
        <f t="shared" ca="1" si="11"/>
        <v>76.830389970583667</v>
      </c>
      <c r="P53" s="180">
        <f t="shared" ca="1" si="12"/>
        <v>8.9900456310757164</v>
      </c>
      <c r="Q53" s="180">
        <f t="shared" ca="1" si="13"/>
        <v>0</v>
      </c>
      <c r="R53" s="181">
        <f t="shared" ca="1" si="14"/>
        <v>450.772288</v>
      </c>
      <c r="W53" s="46"/>
      <c r="X53" s="46">
        <v>53</v>
      </c>
    </row>
    <row r="54" spans="1:24">
      <c r="A54" s="61" t="s">
        <v>96</v>
      </c>
      <c r="B54" s="174">
        <f t="shared" ca="1" si="3"/>
        <v>683.12912700000004</v>
      </c>
      <c r="C54" s="179">
        <f t="shared" ca="1" si="15"/>
        <v>509.614328742</v>
      </c>
      <c r="D54" s="180">
        <f t="shared" ca="1" si="15"/>
        <v>164.15592921810003</v>
      </c>
      <c r="E54" s="180">
        <f t="shared" ca="1" si="15"/>
        <v>9.3588690399000019</v>
      </c>
      <c r="F54" s="181">
        <f t="shared" ca="1" si="15"/>
        <v>0</v>
      </c>
      <c r="G54" s="182">
        <f t="shared" ca="1" si="1"/>
        <v>469.35890000000001</v>
      </c>
      <c r="H54" s="182">
        <f t="shared" ca="1" si="2"/>
        <v>450.772288</v>
      </c>
      <c r="I54" s="183">
        <f t="shared" ca="1" si="5"/>
        <v>364.95</v>
      </c>
      <c r="J54" s="180">
        <f t="shared" ca="1" si="6"/>
        <v>76.83</v>
      </c>
      <c r="K54" s="180">
        <f t="shared" ca="1" si="7"/>
        <v>8.99</v>
      </c>
      <c r="L54" s="180">
        <f t="shared" ca="1" si="8"/>
        <v>0</v>
      </c>
      <c r="M54" s="181">
        <f t="shared" ca="1" si="9"/>
        <v>450.77</v>
      </c>
      <c r="N54" s="179">
        <f t="shared" ca="1" si="10"/>
        <v>364.95185239834063</v>
      </c>
      <c r="O54" s="180">
        <f t="shared" ca="1" si="11"/>
        <v>76.830389970583667</v>
      </c>
      <c r="P54" s="180">
        <f t="shared" ca="1" si="12"/>
        <v>8.9900456310757164</v>
      </c>
      <c r="Q54" s="180">
        <f t="shared" ca="1" si="13"/>
        <v>0</v>
      </c>
      <c r="R54" s="181">
        <f t="shared" ca="1" si="14"/>
        <v>450.772288</v>
      </c>
      <c r="W54" s="46"/>
      <c r="X54" s="46">
        <v>54</v>
      </c>
    </row>
    <row r="55" spans="1:24">
      <c r="A55" s="61" t="s">
        <v>97</v>
      </c>
      <c r="B55" s="174">
        <f t="shared" ca="1" si="3"/>
        <v>683.12912700000004</v>
      </c>
      <c r="C55" s="179">
        <f t="shared" ca="1" si="15"/>
        <v>509.614328742</v>
      </c>
      <c r="D55" s="180">
        <f t="shared" ca="1" si="15"/>
        <v>164.15592921810003</v>
      </c>
      <c r="E55" s="180">
        <f t="shared" ca="1" si="15"/>
        <v>9.3588690399000019</v>
      </c>
      <c r="F55" s="181">
        <f t="shared" ca="1" si="15"/>
        <v>0</v>
      </c>
      <c r="G55" s="182">
        <f t="shared" ca="1" si="1"/>
        <v>412</v>
      </c>
      <c r="H55" s="182">
        <f t="shared" ca="1" si="2"/>
        <v>395.6848</v>
      </c>
      <c r="I55" s="183">
        <f t="shared" ca="1" si="5"/>
        <v>316.93</v>
      </c>
      <c r="J55" s="180">
        <f t="shared" ca="1" si="6"/>
        <v>76.83</v>
      </c>
      <c r="K55" s="180">
        <f t="shared" ca="1" si="7"/>
        <v>1.92</v>
      </c>
      <c r="L55" s="180">
        <f t="shared" ca="1" si="8"/>
        <v>0</v>
      </c>
      <c r="M55" s="181">
        <f t="shared" ca="1" si="9"/>
        <v>395.68</v>
      </c>
      <c r="N55" s="179">
        <f t="shared" ca="1" si="10"/>
        <v>316.93384468257176</v>
      </c>
      <c r="O55" s="180">
        <f t="shared" ca="1" si="11"/>
        <v>76.830932025879491</v>
      </c>
      <c r="P55" s="180">
        <f t="shared" ca="1" si="12"/>
        <v>1.9200232915487261</v>
      </c>
      <c r="Q55" s="180">
        <f t="shared" ca="1" si="13"/>
        <v>0</v>
      </c>
      <c r="R55" s="181">
        <f t="shared" ca="1" si="14"/>
        <v>395.68479999999994</v>
      </c>
      <c r="W55" s="46"/>
      <c r="X55" s="46">
        <v>55</v>
      </c>
    </row>
    <row r="56" spans="1:24">
      <c r="A56" s="61" t="s">
        <v>98</v>
      </c>
      <c r="B56" s="174">
        <f t="shared" ca="1" si="3"/>
        <v>683.12912700000004</v>
      </c>
      <c r="C56" s="179">
        <f t="shared" ca="1" si="15"/>
        <v>509.614328742</v>
      </c>
      <c r="D56" s="180">
        <f t="shared" ca="1" si="15"/>
        <v>164.15592921810003</v>
      </c>
      <c r="E56" s="180">
        <f t="shared" ca="1" si="15"/>
        <v>9.3588690399000019</v>
      </c>
      <c r="F56" s="181">
        <f t="shared" ca="1" si="15"/>
        <v>0</v>
      </c>
      <c r="G56" s="182">
        <f t="shared" ca="1" si="1"/>
        <v>362</v>
      </c>
      <c r="H56" s="182">
        <f t="shared" ca="1" si="2"/>
        <v>347.66480000000001</v>
      </c>
      <c r="I56" s="183">
        <f t="shared" ca="1" si="5"/>
        <v>268.91000000000003</v>
      </c>
      <c r="J56" s="180">
        <f t="shared" ca="1" si="6"/>
        <v>76.83</v>
      </c>
      <c r="K56" s="180">
        <f t="shared" ca="1" si="7"/>
        <v>1.92</v>
      </c>
      <c r="L56" s="180">
        <f t="shared" ca="1" si="8"/>
        <v>0</v>
      </c>
      <c r="M56" s="181">
        <f t="shared" ca="1" si="9"/>
        <v>347.66</v>
      </c>
      <c r="N56" s="179">
        <f t="shared" ca="1" si="10"/>
        <v>268.91371273082899</v>
      </c>
      <c r="O56" s="180">
        <f t="shared" ca="1" si="11"/>
        <v>76.831060760513139</v>
      </c>
      <c r="P56" s="180">
        <f t="shared" ca="1" si="12"/>
        <v>1.920026508657884</v>
      </c>
      <c r="Q56" s="180">
        <f t="shared" ca="1" si="13"/>
        <v>0</v>
      </c>
      <c r="R56" s="181">
        <f t="shared" ca="1" si="14"/>
        <v>347.66480000000001</v>
      </c>
      <c r="W56" s="46"/>
      <c r="X56" s="46">
        <v>56</v>
      </c>
    </row>
    <row r="57" spans="1:24">
      <c r="A57" s="61" t="s">
        <v>99</v>
      </c>
      <c r="B57" s="174">
        <f t="shared" ca="1" si="3"/>
        <v>683.12912700000004</v>
      </c>
      <c r="C57" s="179">
        <f t="shared" ca="1" si="15"/>
        <v>509.614328742</v>
      </c>
      <c r="D57" s="180">
        <f t="shared" ca="1" si="15"/>
        <v>164.15592921810003</v>
      </c>
      <c r="E57" s="180">
        <f t="shared" ca="1" si="15"/>
        <v>9.3588690399000019</v>
      </c>
      <c r="F57" s="181">
        <f t="shared" ca="1" si="15"/>
        <v>0</v>
      </c>
      <c r="G57" s="182">
        <f t="shared" ca="1" si="1"/>
        <v>362</v>
      </c>
      <c r="H57" s="182">
        <f t="shared" ca="1" si="2"/>
        <v>347.66480000000001</v>
      </c>
      <c r="I57" s="183">
        <f t="shared" ca="1" si="5"/>
        <v>268.91000000000003</v>
      </c>
      <c r="J57" s="180">
        <f t="shared" ca="1" si="6"/>
        <v>76.83</v>
      </c>
      <c r="K57" s="180">
        <f t="shared" ca="1" si="7"/>
        <v>1.92</v>
      </c>
      <c r="L57" s="180">
        <f t="shared" ca="1" si="8"/>
        <v>0</v>
      </c>
      <c r="M57" s="181">
        <f t="shared" ca="1" si="9"/>
        <v>347.66</v>
      </c>
      <c r="N57" s="179">
        <f t="shared" ca="1" si="10"/>
        <v>268.91371273082899</v>
      </c>
      <c r="O57" s="180">
        <f t="shared" ca="1" si="11"/>
        <v>76.831060760513139</v>
      </c>
      <c r="P57" s="180">
        <f t="shared" ca="1" si="12"/>
        <v>1.920026508657884</v>
      </c>
      <c r="Q57" s="180">
        <f t="shared" ca="1" si="13"/>
        <v>0</v>
      </c>
      <c r="R57" s="181">
        <f t="shared" ca="1" si="14"/>
        <v>347.66480000000001</v>
      </c>
      <c r="W57" s="46"/>
      <c r="X57" s="46">
        <v>57</v>
      </c>
    </row>
    <row r="58" spans="1:24">
      <c r="A58" s="61" t="s">
        <v>100</v>
      </c>
      <c r="B58" s="174">
        <f t="shared" ca="1" si="3"/>
        <v>683.12912700000004</v>
      </c>
      <c r="C58" s="179">
        <f t="shared" ca="1" si="15"/>
        <v>509.614328742</v>
      </c>
      <c r="D58" s="180">
        <f t="shared" ca="1" si="15"/>
        <v>164.15592921810003</v>
      </c>
      <c r="E58" s="180">
        <f t="shared" ca="1" si="15"/>
        <v>9.3588690399000019</v>
      </c>
      <c r="F58" s="181">
        <f t="shared" ca="1" si="15"/>
        <v>0</v>
      </c>
      <c r="G58" s="182">
        <f t="shared" ca="1" si="1"/>
        <v>362</v>
      </c>
      <c r="H58" s="182">
        <f t="shared" ca="1" si="2"/>
        <v>347.66480000000001</v>
      </c>
      <c r="I58" s="183">
        <f t="shared" ca="1" si="5"/>
        <v>268.91000000000003</v>
      </c>
      <c r="J58" s="180">
        <f t="shared" ca="1" si="6"/>
        <v>76.83</v>
      </c>
      <c r="K58" s="180">
        <f t="shared" ca="1" si="7"/>
        <v>1.92</v>
      </c>
      <c r="L58" s="180">
        <f t="shared" ca="1" si="8"/>
        <v>0</v>
      </c>
      <c r="M58" s="181">
        <f t="shared" ca="1" si="9"/>
        <v>347.66</v>
      </c>
      <c r="N58" s="179">
        <f t="shared" ca="1" si="10"/>
        <v>268.91371273082899</v>
      </c>
      <c r="O58" s="180">
        <f t="shared" ca="1" si="11"/>
        <v>76.831060760513139</v>
      </c>
      <c r="P58" s="180">
        <f t="shared" ca="1" si="12"/>
        <v>1.920026508657884</v>
      </c>
      <c r="Q58" s="180">
        <f t="shared" ca="1" si="13"/>
        <v>0</v>
      </c>
      <c r="R58" s="181">
        <f t="shared" ca="1" si="14"/>
        <v>347.66480000000001</v>
      </c>
      <c r="W58" s="46"/>
      <c r="X58" s="46">
        <v>58</v>
      </c>
    </row>
    <row r="59" spans="1:24">
      <c r="A59" s="61" t="s">
        <v>101</v>
      </c>
      <c r="B59" s="174">
        <f t="shared" ca="1" si="3"/>
        <v>683.12912700000004</v>
      </c>
      <c r="C59" s="179">
        <f t="shared" ca="1" si="15"/>
        <v>509.614328742</v>
      </c>
      <c r="D59" s="180">
        <f t="shared" ca="1" si="15"/>
        <v>164.15592921810003</v>
      </c>
      <c r="E59" s="180">
        <f t="shared" ca="1" si="15"/>
        <v>9.3588690399000019</v>
      </c>
      <c r="F59" s="181">
        <f t="shared" ca="1" si="15"/>
        <v>0</v>
      </c>
      <c r="G59" s="182">
        <f t="shared" ca="1" si="1"/>
        <v>362</v>
      </c>
      <c r="H59" s="182">
        <f t="shared" ca="1" si="2"/>
        <v>347.66480000000001</v>
      </c>
      <c r="I59" s="183">
        <f t="shared" ca="1" si="5"/>
        <v>268.91000000000003</v>
      </c>
      <c r="J59" s="180">
        <f t="shared" ca="1" si="6"/>
        <v>76.83</v>
      </c>
      <c r="K59" s="180">
        <f t="shared" ca="1" si="7"/>
        <v>1.92</v>
      </c>
      <c r="L59" s="180">
        <f t="shared" ca="1" si="8"/>
        <v>0</v>
      </c>
      <c r="M59" s="181">
        <f t="shared" ca="1" si="9"/>
        <v>347.66</v>
      </c>
      <c r="N59" s="179">
        <f t="shared" ca="1" si="10"/>
        <v>268.91371273082899</v>
      </c>
      <c r="O59" s="180">
        <f t="shared" ca="1" si="11"/>
        <v>76.831060760513139</v>
      </c>
      <c r="P59" s="180">
        <f t="shared" ca="1" si="12"/>
        <v>1.920026508657884</v>
      </c>
      <c r="Q59" s="180">
        <f t="shared" ca="1" si="13"/>
        <v>0</v>
      </c>
      <c r="R59" s="181">
        <f t="shared" ca="1" si="14"/>
        <v>347.66480000000001</v>
      </c>
      <c r="W59" s="46"/>
      <c r="X59" s="46">
        <v>59</v>
      </c>
    </row>
    <row r="60" spans="1:24">
      <c r="A60" s="61" t="s">
        <v>102</v>
      </c>
      <c r="B60" s="174">
        <f t="shared" ca="1" si="3"/>
        <v>683.12912700000004</v>
      </c>
      <c r="C60" s="179">
        <f t="shared" ca="1" si="15"/>
        <v>509.614328742</v>
      </c>
      <c r="D60" s="180">
        <f t="shared" ca="1" si="15"/>
        <v>164.15592921810003</v>
      </c>
      <c r="E60" s="180">
        <f t="shared" ca="1" si="15"/>
        <v>9.3588690399000019</v>
      </c>
      <c r="F60" s="181">
        <f t="shared" ca="1" si="15"/>
        <v>0</v>
      </c>
      <c r="G60" s="182">
        <f t="shared" ca="1" si="1"/>
        <v>362</v>
      </c>
      <c r="H60" s="182">
        <f t="shared" ca="1" si="2"/>
        <v>347.66480000000001</v>
      </c>
      <c r="I60" s="183">
        <f t="shared" ca="1" si="5"/>
        <v>268.91000000000003</v>
      </c>
      <c r="J60" s="180">
        <f t="shared" ca="1" si="6"/>
        <v>76.83</v>
      </c>
      <c r="K60" s="180">
        <f t="shared" ca="1" si="7"/>
        <v>1.92</v>
      </c>
      <c r="L60" s="180">
        <f t="shared" ca="1" si="8"/>
        <v>0</v>
      </c>
      <c r="M60" s="181">
        <f t="shared" ca="1" si="9"/>
        <v>347.66</v>
      </c>
      <c r="N60" s="179">
        <f t="shared" ca="1" si="10"/>
        <v>268.91371273082899</v>
      </c>
      <c r="O60" s="180">
        <f t="shared" ca="1" si="11"/>
        <v>76.831060760513139</v>
      </c>
      <c r="P60" s="180">
        <f t="shared" ca="1" si="12"/>
        <v>1.920026508657884</v>
      </c>
      <c r="Q60" s="180">
        <f t="shared" ca="1" si="13"/>
        <v>0</v>
      </c>
      <c r="R60" s="181">
        <f t="shared" ca="1" si="14"/>
        <v>347.66480000000001</v>
      </c>
      <c r="W60" s="46"/>
      <c r="X60" s="46">
        <v>60</v>
      </c>
    </row>
    <row r="61" spans="1:24">
      <c r="A61" s="61" t="s">
        <v>103</v>
      </c>
      <c r="B61" s="174">
        <f t="shared" ca="1" si="3"/>
        <v>683.12912700000004</v>
      </c>
      <c r="C61" s="179">
        <f t="shared" ca="1" si="15"/>
        <v>509.614328742</v>
      </c>
      <c r="D61" s="180">
        <f t="shared" ca="1" si="15"/>
        <v>164.15592921810003</v>
      </c>
      <c r="E61" s="180">
        <f t="shared" ca="1" si="15"/>
        <v>9.3588690399000019</v>
      </c>
      <c r="F61" s="181">
        <f t="shared" ca="1" si="15"/>
        <v>0</v>
      </c>
      <c r="G61" s="182">
        <f t="shared" ca="1" si="1"/>
        <v>362</v>
      </c>
      <c r="H61" s="182">
        <f t="shared" ca="1" si="2"/>
        <v>347.66480000000001</v>
      </c>
      <c r="I61" s="183">
        <f t="shared" ca="1" si="5"/>
        <v>268.91000000000003</v>
      </c>
      <c r="J61" s="180">
        <f t="shared" ca="1" si="6"/>
        <v>76.83</v>
      </c>
      <c r="K61" s="180">
        <f t="shared" ca="1" si="7"/>
        <v>1.92</v>
      </c>
      <c r="L61" s="180">
        <f t="shared" ca="1" si="8"/>
        <v>0</v>
      </c>
      <c r="M61" s="181">
        <f t="shared" ca="1" si="9"/>
        <v>347.66</v>
      </c>
      <c r="N61" s="179">
        <f t="shared" ca="1" si="10"/>
        <v>268.91371273082899</v>
      </c>
      <c r="O61" s="180">
        <f t="shared" ca="1" si="11"/>
        <v>76.831060760513139</v>
      </c>
      <c r="P61" s="180">
        <f t="shared" ca="1" si="12"/>
        <v>1.920026508657884</v>
      </c>
      <c r="Q61" s="180">
        <f t="shared" ca="1" si="13"/>
        <v>0</v>
      </c>
      <c r="R61" s="181">
        <f t="shared" ca="1" si="14"/>
        <v>347.66480000000001</v>
      </c>
      <c r="W61" s="46"/>
      <c r="X61" s="46">
        <v>61</v>
      </c>
    </row>
    <row r="62" spans="1:24">
      <c r="A62" s="61" t="s">
        <v>104</v>
      </c>
      <c r="B62" s="174">
        <f t="shared" ca="1" si="3"/>
        <v>683.12912700000004</v>
      </c>
      <c r="C62" s="179">
        <f t="shared" ca="1" si="15"/>
        <v>509.614328742</v>
      </c>
      <c r="D62" s="180">
        <f t="shared" ca="1" si="15"/>
        <v>164.15592921810003</v>
      </c>
      <c r="E62" s="180">
        <f t="shared" ca="1" si="15"/>
        <v>9.3588690399000019</v>
      </c>
      <c r="F62" s="181">
        <f t="shared" ca="1" si="15"/>
        <v>0</v>
      </c>
      <c r="G62" s="182">
        <f t="shared" ca="1" si="1"/>
        <v>362</v>
      </c>
      <c r="H62" s="182">
        <f t="shared" ca="1" si="2"/>
        <v>347.66480000000001</v>
      </c>
      <c r="I62" s="183">
        <f t="shared" ca="1" si="5"/>
        <v>268.91000000000003</v>
      </c>
      <c r="J62" s="180">
        <f t="shared" ca="1" si="6"/>
        <v>76.83</v>
      </c>
      <c r="K62" s="180">
        <f t="shared" ca="1" si="7"/>
        <v>1.92</v>
      </c>
      <c r="L62" s="180">
        <f t="shared" ca="1" si="8"/>
        <v>0</v>
      </c>
      <c r="M62" s="181">
        <f t="shared" ca="1" si="9"/>
        <v>347.66</v>
      </c>
      <c r="N62" s="179">
        <f t="shared" ca="1" si="10"/>
        <v>268.91371273082899</v>
      </c>
      <c r="O62" s="180">
        <f t="shared" ca="1" si="11"/>
        <v>76.831060760513139</v>
      </c>
      <c r="P62" s="180">
        <f t="shared" ca="1" si="12"/>
        <v>1.920026508657884</v>
      </c>
      <c r="Q62" s="180">
        <f t="shared" ca="1" si="13"/>
        <v>0</v>
      </c>
      <c r="R62" s="181">
        <f t="shared" ca="1" si="14"/>
        <v>347.66480000000001</v>
      </c>
      <c r="W62" s="46"/>
      <c r="X62" s="46">
        <v>62</v>
      </c>
    </row>
    <row r="63" spans="1:24">
      <c r="A63" s="61" t="s">
        <v>105</v>
      </c>
      <c r="B63" s="174">
        <f t="shared" ca="1" si="3"/>
        <v>683.12912700000004</v>
      </c>
      <c r="C63" s="179">
        <f t="shared" ca="1" si="15"/>
        <v>509.614328742</v>
      </c>
      <c r="D63" s="180">
        <f t="shared" ca="1" si="15"/>
        <v>164.15592921810003</v>
      </c>
      <c r="E63" s="180">
        <f t="shared" ca="1" si="15"/>
        <v>9.3588690399000019</v>
      </c>
      <c r="F63" s="181">
        <f t="shared" ca="1" si="15"/>
        <v>0</v>
      </c>
      <c r="G63" s="182">
        <f t="shared" ca="1" si="1"/>
        <v>362</v>
      </c>
      <c r="H63" s="182">
        <f t="shared" ca="1" si="2"/>
        <v>347.66480000000001</v>
      </c>
      <c r="I63" s="183">
        <f t="shared" ca="1" si="5"/>
        <v>268.91000000000003</v>
      </c>
      <c r="J63" s="180">
        <f t="shared" ca="1" si="6"/>
        <v>76.83</v>
      </c>
      <c r="K63" s="180">
        <f t="shared" ca="1" si="7"/>
        <v>1.92</v>
      </c>
      <c r="L63" s="180">
        <f t="shared" ca="1" si="8"/>
        <v>0</v>
      </c>
      <c r="M63" s="181">
        <f t="shared" ca="1" si="9"/>
        <v>347.66</v>
      </c>
      <c r="N63" s="179">
        <f t="shared" ca="1" si="10"/>
        <v>268.91371273082899</v>
      </c>
      <c r="O63" s="180">
        <f t="shared" ca="1" si="11"/>
        <v>76.831060760513139</v>
      </c>
      <c r="P63" s="180">
        <f t="shared" ca="1" si="12"/>
        <v>1.920026508657884</v>
      </c>
      <c r="Q63" s="180">
        <f t="shared" ca="1" si="13"/>
        <v>0</v>
      </c>
      <c r="R63" s="181">
        <f t="shared" ca="1" si="14"/>
        <v>347.66480000000001</v>
      </c>
      <c r="W63" s="46"/>
      <c r="X63" s="46">
        <v>63</v>
      </c>
    </row>
    <row r="64" spans="1:24">
      <c r="A64" s="61" t="s">
        <v>106</v>
      </c>
      <c r="B64" s="174">
        <f t="shared" ca="1" si="3"/>
        <v>683.12912700000004</v>
      </c>
      <c r="C64" s="179">
        <f t="shared" ca="1" si="15"/>
        <v>509.614328742</v>
      </c>
      <c r="D64" s="180">
        <f t="shared" ca="1" si="15"/>
        <v>164.15592921810003</v>
      </c>
      <c r="E64" s="180">
        <f t="shared" ca="1" si="15"/>
        <v>9.3588690399000019</v>
      </c>
      <c r="F64" s="181">
        <f t="shared" ca="1" si="15"/>
        <v>0</v>
      </c>
      <c r="G64" s="182">
        <f t="shared" ca="1" si="1"/>
        <v>362</v>
      </c>
      <c r="H64" s="182">
        <f t="shared" ca="1" si="2"/>
        <v>347.66480000000001</v>
      </c>
      <c r="I64" s="183">
        <f t="shared" ca="1" si="5"/>
        <v>268.91000000000003</v>
      </c>
      <c r="J64" s="180">
        <f t="shared" ca="1" si="6"/>
        <v>76.83</v>
      </c>
      <c r="K64" s="180">
        <f t="shared" ca="1" si="7"/>
        <v>1.92</v>
      </c>
      <c r="L64" s="180">
        <f t="shared" ca="1" si="8"/>
        <v>0</v>
      </c>
      <c r="M64" s="181">
        <f t="shared" ca="1" si="9"/>
        <v>347.66</v>
      </c>
      <c r="N64" s="179">
        <f t="shared" ca="1" si="10"/>
        <v>268.91371273082899</v>
      </c>
      <c r="O64" s="180">
        <f t="shared" ca="1" si="11"/>
        <v>76.831060760513139</v>
      </c>
      <c r="P64" s="180">
        <f t="shared" ca="1" si="12"/>
        <v>1.920026508657884</v>
      </c>
      <c r="Q64" s="180">
        <f t="shared" ca="1" si="13"/>
        <v>0</v>
      </c>
      <c r="R64" s="181">
        <f t="shared" ca="1" si="14"/>
        <v>347.66480000000001</v>
      </c>
      <c r="W64" s="46"/>
      <c r="X64" s="46">
        <v>64</v>
      </c>
    </row>
    <row r="65" spans="1:24">
      <c r="A65" s="61" t="s">
        <v>107</v>
      </c>
      <c r="B65" s="174">
        <f t="shared" ca="1" si="3"/>
        <v>683.12912700000004</v>
      </c>
      <c r="C65" s="179">
        <f t="shared" ca="1" si="15"/>
        <v>509.614328742</v>
      </c>
      <c r="D65" s="180">
        <f t="shared" ca="1" si="15"/>
        <v>164.15592921810003</v>
      </c>
      <c r="E65" s="180">
        <f t="shared" ca="1" si="15"/>
        <v>9.3588690399000019</v>
      </c>
      <c r="F65" s="181">
        <f t="shared" ca="1" si="15"/>
        <v>0</v>
      </c>
      <c r="G65" s="182">
        <f t="shared" ca="1" si="1"/>
        <v>382</v>
      </c>
      <c r="H65" s="182">
        <f t="shared" ca="1" si="2"/>
        <v>366.87279999999998</v>
      </c>
      <c r="I65" s="183">
        <f t="shared" ca="1" si="5"/>
        <v>288.12</v>
      </c>
      <c r="J65" s="180">
        <f t="shared" ca="1" si="6"/>
        <v>76.83</v>
      </c>
      <c r="K65" s="180">
        <f t="shared" ca="1" si="7"/>
        <v>1.92</v>
      </c>
      <c r="L65" s="180">
        <f t="shared" ca="1" si="8"/>
        <v>0</v>
      </c>
      <c r="M65" s="181">
        <f t="shared" ca="1" si="9"/>
        <v>366.87</v>
      </c>
      <c r="N65" s="179">
        <f t="shared" ca="1" si="10"/>
        <v>288.12219896966229</v>
      </c>
      <c r="O65" s="180">
        <f t="shared" ca="1" si="11"/>
        <v>76.83058637664567</v>
      </c>
      <c r="P65" s="180">
        <f t="shared" ca="1" si="12"/>
        <v>1.9200146536920433</v>
      </c>
      <c r="Q65" s="180">
        <f t="shared" ca="1" si="13"/>
        <v>0</v>
      </c>
      <c r="R65" s="181">
        <f t="shared" ca="1" si="14"/>
        <v>366.87279999999998</v>
      </c>
      <c r="W65" s="46"/>
      <c r="X65" s="46">
        <v>65</v>
      </c>
    </row>
    <row r="66" spans="1:24">
      <c r="A66" s="61" t="s">
        <v>108</v>
      </c>
      <c r="B66" s="174">
        <f t="shared" ca="1" si="3"/>
        <v>683.12912700000004</v>
      </c>
      <c r="C66" s="179">
        <f t="shared" ca="1" si="15"/>
        <v>509.614328742</v>
      </c>
      <c r="D66" s="180">
        <f t="shared" ca="1" si="15"/>
        <v>164.15592921810003</v>
      </c>
      <c r="E66" s="180">
        <f t="shared" ca="1" si="15"/>
        <v>9.3588690399000019</v>
      </c>
      <c r="F66" s="181">
        <f t="shared" ca="1" si="15"/>
        <v>0</v>
      </c>
      <c r="G66" s="182">
        <f t="shared" ca="1" si="1"/>
        <v>412</v>
      </c>
      <c r="H66" s="182">
        <f t="shared" ca="1" si="2"/>
        <v>395.6848</v>
      </c>
      <c r="I66" s="183">
        <f t="shared" ca="1" si="5"/>
        <v>316.93</v>
      </c>
      <c r="J66" s="180">
        <f t="shared" ca="1" si="6"/>
        <v>76.83</v>
      </c>
      <c r="K66" s="180">
        <f t="shared" ca="1" si="7"/>
        <v>1.92</v>
      </c>
      <c r="L66" s="180">
        <f t="shared" ca="1" si="8"/>
        <v>0</v>
      </c>
      <c r="M66" s="181">
        <f t="shared" ca="1" si="9"/>
        <v>395.68</v>
      </c>
      <c r="N66" s="179">
        <f t="shared" ca="1" si="10"/>
        <v>316.93384468257176</v>
      </c>
      <c r="O66" s="180">
        <f t="shared" ca="1" si="11"/>
        <v>76.830932025879491</v>
      </c>
      <c r="P66" s="180">
        <f t="shared" ca="1" si="12"/>
        <v>1.9200232915487261</v>
      </c>
      <c r="Q66" s="180">
        <f t="shared" ca="1" si="13"/>
        <v>0</v>
      </c>
      <c r="R66" s="181">
        <f t="shared" ca="1" si="14"/>
        <v>395.68479999999994</v>
      </c>
      <c r="W66" s="46"/>
      <c r="X66" s="46">
        <v>66</v>
      </c>
    </row>
    <row r="67" spans="1:24">
      <c r="A67" s="61" t="s">
        <v>109</v>
      </c>
      <c r="B67" s="174">
        <f t="shared" ca="1" si="3"/>
        <v>683.12912700000004</v>
      </c>
      <c r="C67" s="179">
        <f t="shared" ca="1" si="15"/>
        <v>509.614328742</v>
      </c>
      <c r="D67" s="180">
        <f t="shared" ca="1" si="15"/>
        <v>164.15592921810003</v>
      </c>
      <c r="E67" s="180">
        <f t="shared" ca="1" si="15"/>
        <v>9.3588690399000019</v>
      </c>
      <c r="F67" s="181">
        <f t="shared" ca="1" si="15"/>
        <v>0</v>
      </c>
      <c r="G67" s="182">
        <f t="shared" ref="G67:G98" ca="1" si="16">INDIRECT("ISGS_exbus!" &amp; $V$3 &amp; X67)</f>
        <v>462</v>
      </c>
      <c r="H67" s="182">
        <f t="shared" ref="H67:H98" ca="1" si="17">INDIRECT("ISGS_Delhi_pp!" &amp; $V$3 &amp; X67)</f>
        <v>443.70479999999998</v>
      </c>
      <c r="I67" s="183">
        <f t="shared" ca="1" si="5"/>
        <v>364.95</v>
      </c>
      <c r="J67" s="180">
        <f t="shared" ca="1" si="6"/>
        <v>76.83</v>
      </c>
      <c r="K67" s="180">
        <f t="shared" ca="1" si="7"/>
        <v>1.92</v>
      </c>
      <c r="L67" s="180">
        <f t="shared" ca="1" si="8"/>
        <v>0</v>
      </c>
      <c r="M67" s="181">
        <f t="shared" ca="1" si="9"/>
        <v>443.7</v>
      </c>
      <c r="N67" s="179">
        <f t="shared" ca="1" si="10"/>
        <v>364.95394807302227</v>
      </c>
      <c r="O67" s="180">
        <f t="shared" ca="1" si="11"/>
        <v>76.830831156186605</v>
      </c>
      <c r="P67" s="180">
        <f t="shared" ca="1" si="12"/>
        <v>1.920020770791075</v>
      </c>
      <c r="Q67" s="180">
        <f t="shared" ca="1" si="13"/>
        <v>0</v>
      </c>
      <c r="R67" s="181">
        <f t="shared" ca="1" si="14"/>
        <v>443.70479999999998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683.12912700000004</v>
      </c>
      <c r="C68" s="179">
        <f t="shared" ref="C68:F98" ca="1" si="19">$B68*C$1/100</f>
        <v>509.614328742</v>
      </c>
      <c r="D68" s="180">
        <f t="shared" ca="1" si="19"/>
        <v>164.15592921810003</v>
      </c>
      <c r="E68" s="180">
        <f t="shared" ca="1" si="19"/>
        <v>9.3588690399000019</v>
      </c>
      <c r="F68" s="181">
        <f t="shared" ca="1" si="19"/>
        <v>0</v>
      </c>
      <c r="G68" s="182">
        <f t="shared" ca="1" si="16"/>
        <v>452</v>
      </c>
      <c r="H68" s="182">
        <f t="shared" ca="1" si="17"/>
        <v>434.10079999999999</v>
      </c>
      <c r="I68" s="183">
        <f t="shared" ref="I68:I98" ca="1" si="20">INDIRECT("BRPL_EOD!" &amp; $V$3 &amp; X68)</f>
        <v>355.35</v>
      </c>
      <c r="J68" s="180">
        <f t="shared" ref="J68:J98" ca="1" si="21">INDIRECT("BYPL_EOD!" &amp; $V$3 &amp; X68)</f>
        <v>76.83</v>
      </c>
      <c r="K68" s="180">
        <f t="shared" ref="K68:K98" ca="1" si="22">INDIRECT("TPDDL_EOD!" &amp; $V$3 &amp; X68)</f>
        <v>1.92</v>
      </c>
      <c r="L68" s="180">
        <f t="shared" ref="L68:L98" ca="1" si="23">INDIRECT("NDMC_EOD!" &amp; $V$3 &amp; X68)</f>
        <v>0</v>
      </c>
      <c r="M68" s="181">
        <f t="shared" ref="M68:M98" ca="1" si="24">SUM(I68:L68)</f>
        <v>434.1</v>
      </c>
      <c r="N68" s="179">
        <f t="shared" ref="N68:N98" ca="1" si="25">INDIRECT("BRPL_ISGS_exbus!" &amp; $V$3 &amp; X68)</f>
        <v>355.35065487214928</v>
      </c>
      <c r="O68" s="180">
        <f t="shared" ref="O68:O98" ca="1" si="26">INDIRECT("BYPL_ISGS_exbus!" &amp; $V$3 &amp; X68)</f>
        <v>76.830141589495497</v>
      </c>
      <c r="P68" s="180">
        <f t="shared" ref="P68:P98" ca="1" si="27">INDIRECT("TPDDL_ISGS_exbus!" &amp; $V$3 &amp; X68)</f>
        <v>1.9200035383552174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434.10079999999999</v>
      </c>
      <c r="W68" s="46"/>
      <c r="X68" s="46">
        <v>68</v>
      </c>
    </row>
    <row r="69" spans="1:24">
      <c r="A69" s="61" t="s">
        <v>111</v>
      </c>
      <c r="B69" s="174">
        <f t="shared" ca="1" si="18"/>
        <v>683.12912700000004</v>
      </c>
      <c r="C69" s="179">
        <f t="shared" ca="1" si="19"/>
        <v>509.614328742</v>
      </c>
      <c r="D69" s="180">
        <f t="shared" ca="1" si="19"/>
        <v>164.15592921810003</v>
      </c>
      <c r="E69" s="180">
        <f t="shared" ca="1" si="19"/>
        <v>9.3588690399000019</v>
      </c>
      <c r="F69" s="181">
        <f t="shared" ca="1" si="19"/>
        <v>0</v>
      </c>
      <c r="G69" s="182">
        <f t="shared" ca="1" si="16"/>
        <v>472</v>
      </c>
      <c r="H69" s="182">
        <f t="shared" ca="1" si="17"/>
        <v>453.30880000000002</v>
      </c>
      <c r="I69" s="183">
        <f t="shared" ca="1" si="20"/>
        <v>374.56</v>
      </c>
      <c r="J69" s="180">
        <f t="shared" ca="1" si="21"/>
        <v>76.83</v>
      </c>
      <c r="K69" s="180">
        <f t="shared" ca="1" si="22"/>
        <v>1.92</v>
      </c>
      <c r="L69" s="180">
        <f t="shared" ca="1" si="23"/>
        <v>0</v>
      </c>
      <c r="M69" s="181">
        <f t="shared" ca="1" si="24"/>
        <v>453.31</v>
      </c>
      <c r="N69" s="179">
        <f t="shared" ca="1" si="25"/>
        <v>374.55900846661228</v>
      </c>
      <c r="O69" s="180">
        <f t="shared" ca="1" si="26"/>
        <v>76.829796616002298</v>
      </c>
      <c r="P69" s="180">
        <f t="shared" ca="1" si="27"/>
        <v>1.9199949173854536</v>
      </c>
      <c r="Q69" s="180">
        <f t="shared" ca="1" si="28"/>
        <v>0</v>
      </c>
      <c r="R69" s="181">
        <f t="shared" ca="1" si="29"/>
        <v>453.30880000000002</v>
      </c>
      <c r="W69" s="46"/>
      <c r="X69" s="46">
        <v>69</v>
      </c>
    </row>
    <row r="70" spans="1:24">
      <c r="A70" s="61" t="s">
        <v>112</v>
      </c>
      <c r="B70" s="174">
        <f t="shared" ca="1" si="18"/>
        <v>683.12912700000004</v>
      </c>
      <c r="C70" s="179">
        <f t="shared" ca="1" si="19"/>
        <v>509.614328742</v>
      </c>
      <c r="D70" s="180">
        <f t="shared" ca="1" si="19"/>
        <v>164.15592921810003</v>
      </c>
      <c r="E70" s="180">
        <f t="shared" ca="1" si="19"/>
        <v>9.3588690399000019</v>
      </c>
      <c r="F70" s="181">
        <f t="shared" ca="1" si="19"/>
        <v>0</v>
      </c>
      <c r="G70" s="182">
        <f t="shared" ca="1" si="16"/>
        <v>482</v>
      </c>
      <c r="H70" s="182">
        <f t="shared" ca="1" si="17"/>
        <v>462.9128</v>
      </c>
      <c r="I70" s="183">
        <f t="shared" ca="1" si="20"/>
        <v>384.16</v>
      </c>
      <c r="J70" s="180">
        <f t="shared" ca="1" si="21"/>
        <v>76.83</v>
      </c>
      <c r="K70" s="180">
        <f t="shared" ca="1" si="22"/>
        <v>1.92</v>
      </c>
      <c r="L70" s="180">
        <f t="shared" ca="1" si="23"/>
        <v>0</v>
      </c>
      <c r="M70" s="181">
        <f t="shared" ca="1" si="24"/>
        <v>462.91</v>
      </c>
      <c r="N70" s="179">
        <f t="shared" ca="1" si="25"/>
        <v>384.16232366550736</v>
      </c>
      <c r="O70" s="180">
        <f t="shared" ca="1" si="26"/>
        <v>76.830464721004077</v>
      </c>
      <c r="P70" s="180">
        <f t="shared" ca="1" si="27"/>
        <v>1.920011613488583</v>
      </c>
      <c r="Q70" s="180">
        <f t="shared" ca="1" si="28"/>
        <v>0</v>
      </c>
      <c r="R70" s="181">
        <f t="shared" ca="1" si="29"/>
        <v>462.9128</v>
      </c>
      <c r="W70" s="46"/>
      <c r="X70" s="46">
        <v>70</v>
      </c>
    </row>
    <row r="71" spans="1:24">
      <c r="A71" s="61" t="s">
        <v>113</v>
      </c>
      <c r="B71" s="174">
        <f t="shared" ca="1" si="18"/>
        <v>682.82912699999997</v>
      </c>
      <c r="C71" s="179">
        <f t="shared" ca="1" si="19"/>
        <v>509.39052874199996</v>
      </c>
      <c r="D71" s="180">
        <f t="shared" ca="1" si="19"/>
        <v>164.08383921810002</v>
      </c>
      <c r="E71" s="180">
        <f t="shared" ca="1" si="19"/>
        <v>9.3547590398999994</v>
      </c>
      <c r="F71" s="181">
        <f t="shared" ca="1" si="19"/>
        <v>0</v>
      </c>
      <c r="G71" s="182">
        <f t="shared" ca="1" si="16"/>
        <v>589.35479999999995</v>
      </c>
      <c r="H71" s="182">
        <f t="shared" ca="1" si="17"/>
        <v>566.01634999999999</v>
      </c>
      <c r="I71" s="183">
        <f t="shared" ca="1" si="20"/>
        <v>451.39</v>
      </c>
      <c r="J71" s="180">
        <f t="shared" ca="1" si="21"/>
        <v>105.65</v>
      </c>
      <c r="K71" s="180">
        <f t="shared" ca="1" si="22"/>
        <v>8.98</v>
      </c>
      <c r="L71" s="180">
        <f t="shared" ca="1" si="23"/>
        <v>0</v>
      </c>
      <c r="M71" s="181">
        <f t="shared" ca="1" si="24"/>
        <v>566.02</v>
      </c>
      <c r="N71" s="179">
        <f t="shared" ca="1" si="25"/>
        <v>451.38708919561145</v>
      </c>
      <c r="O71" s="180">
        <f t="shared" ca="1" si="26"/>
        <v>105.64931871223632</v>
      </c>
      <c r="P71" s="180">
        <f t="shared" ca="1" si="27"/>
        <v>8.9799420921522213</v>
      </c>
      <c r="Q71" s="180">
        <f t="shared" ca="1" si="28"/>
        <v>0</v>
      </c>
      <c r="R71" s="181">
        <f t="shared" ca="1" si="29"/>
        <v>566.01634999999999</v>
      </c>
      <c r="W71" s="46"/>
      <c r="X71" s="46">
        <v>71</v>
      </c>
    </row>
    <row r="72" spans="1:24">
      <c r="A72" s="61" t="s">
        <v>114</v>
      </c>
      <c r="B72" s="174">
        <f t="shared" ca="1" si="18"/>
        <v>682.82912699999997</v>
      </c>
      <c r="C72" s="179">
        <f t="shared" ca="1" si="19"/>
        <v>509.39052874199996</v>
      </c>
      <c r="D72" s="180">
        <f t="shared" ca="1" si="19"/>
        <v>164.08383921810002</v>
      </c>
      <c r="E72" s="180">
        <f t="shared" ca="1" si="19"/>
        <v>9.3547590398999994</v>
      </c>
      <c r="F72" s="181">
        <f t="shared" ca="1" si="19"/>
        <v>0</v>
      </c>
      <c r="G72" s="182">
        <f t="shared" ca="1" si="16"/>
        <v>648.45323900000005</v>
      </c>
      <c r="H72" s="182">
        <f t="shared" ca="1" si="17"/>
        <v>622.77449100000001</v>
      </c>
      <c r="I72" s="183">
        <f t="shared" ca="1" si="20"/>
        <v>488.99</v>
      </c>
      <c r="J72" s="180">
        <f t="shared" ca="1" si="21"/>
        <v>124.79</v>
      </c>
      <c r="K72" s="180">
        <f t="shared" ca="1" si="22"/>
        <v>8.98</v>
      </c>
      <c r="L72" s="180">
        <f t="shared" ca="1" si="23"/>
        <v>0</v>
      </c>
      <c r="M72" s="181">
        <f t="shared" ca="1" si="24"/>
        <v>622.76</v>
      </c>
      <c r="N72" s="179">
        <f t="shared" ca="1" si="25"/>
        <v>489.00137830639414</v>
      </c>
      <c r="O72" s="180">
        <f t="shared" ca="1" si="26"/>
        <v>124.79290373802108</v>
      </c>
      <c r="P72" s="180">
        <f t="shared" ca="1" si="27"/>
        <v>8.9802089555848159</v>
      </c>
      <c r="Q72" s="180">
        <f t="shared" ca="1" si="28"/>
        <v>0</v>
      </c>
      <c r="R72" s="181">
        <f t="shared" ca="1" si="29"/>
        <v>622.77449100000001</v>
      </c>
      <c r="W72" s="46"/>
      <c r="X72" s="46">
        <v>72</v>
      </c>
    </row>
    <row r="73" spans="1:24">
      <c r="A73" s="61" t="s">
        <v>115</v>
      </c>
      <c r="B73" s="174">
        <f t="shared" ca="1" si="18"/>
        <v>682.82912699999997</v>
      </c>
      <c r="C73" s="179">
        <f t="shared" ca="1" si="19"/>
        <v>509.39052874199996</v>
      </c>
      <c r="D73" s="180">
        <f t="shared" ca="1" si="19"/>
        <v>164.08383921810002</v>
      </c>
      <c r="E73" s="180">
        <f t="shared" ca="1" si="19"/>
        <v>9.3547590398999994</v>
      </c>
      <c r="F73" s="181">
        <f t="shared" ca="1" si="19"/>
        <v>0</v>
      </c>
      <c r="G73" s="182">
        <f t="shared" ca="1" si="16"/>
        <v>648.74599999999998</v>
      </c>
      <c r="H73" s="182">
        <f t="shared" ca="1" si="17"/>
        <v>623.05565799999999</v>
      </c>
      <c r="I73" s="183">
        <f t="shared" ca="1" si="20"/>
        <v>489.22</v>
      </c>
      <c r="J73" s="180">
        <f t="shared" ca="1" si="21"/>
        <v>124.85</v>
      </c>
      <c r="K73" s="180">
        <f t="shared" ca="1" si="22"/>
        <v>8.98</v>
      </c>
      <c r="L73" s="180">
        <f t="shared" ca="1" si="23"/>
        <v>0</v>
      </c>
      <c r="M73" s="181">
        <f t="shared" ca="1" si="24"/>
        <v>623.05000000000007</v>
      </c>
      <c r="N73" s="179">
        <f t="shared" ca="1" si="25"/>
        <v>489.22444267195249</v>
      </c>
      <c r="O73" s="180">
        <f t="shared" ca="1" si="26"/>
        <v>124.85113377947194</v>
      </c>
      <c r="P73" s="180">
        <f t="shared" ca="1" si="27"/>
        <v>8.980081548575555</v>
      </c>
      <c r="Q73" s="180">
        <f t="shared" ca="1" si="28"/>
        <v>0</v>
      </c>
      <c r="R73" s="181">
        <f t="shared" ca="1" si="29"/>
        <v>623.05565799999999</v>
      </c>
      <c r="W73" s="46"/>
      <c r="X73" s="46">
        <v>73</v>
      </c>
    </row>
    <row r="74" spans="1:24">
      <c r="A74" s="61" t="s">
        <v>116</v>
      </c>
      <c r="B74" s="174">
        <f t="shared" ca="1" si="18"/>
        <v>682.82912699999997</v>
      </c>
      <c r="C74" s="179">
        <f t="shared" ca="1" si="19"/>
        <v>509.39052874199996</v>
      </c>
      <c r="D74" s="180">
        <f t="shared" ca="1" si="19"/>
        <v>164.08383921810002</v>
      </c>
      <c r="E74" s="180">
        <f t="shared" ca="1" si="19"/>
        <v>9.3547590398999994</v>
      </c>
      <c r="F74" s="181">
        <f t="shared" ca="1" si="19"/>
        <v>0</v>
      </c>
      <c r="G74" s="182">
        <f t="shared" ca="1" si="16"/>
        <v>658.74599999999998</v>
      </c>
      <c r="H74" s="182">
        <f t="shared" ca="1" si="17"/>
        <v>632.65965800000004</v>
      </c>
      <c r="I74" s="183">
        <f t="shared" ca="1" si="20"/>
        <v>489.22</v>
      </c>
      <c r="J74" s="180">
        <f t="shared" ca="1" si="21"/>
        <v>134.46</v>
      </c>
      <c r="K74" s="180">
        <f t="shared" ca="1" si="22"/>
        <v>8.98</v>
      </c>
      <c r="L74" s="180">
        <f t="shared" ca="1" si="23"/>
        <v>0</v>
      </c>
      <c r="M74" s="181">
        <f t="shared" ca="1" si="24"/>
        <v>632.66000000000008</v>
      </c>
      <c r="N74" s="179">
        <f t="shared" ca="1" si="25"/>
        <v>489.21973554003728</v>
      </c>
      <c r="O74" s="180">
        <f t="shared" ca="1" si="26"/>
        <v>134.45992731432364</v>
      </c>
      <c r="P74" s="180">
        <f t="shared" ca="1" si="27"/>
        <v>8.9799951456390481</v>
      </c>
      <c r="Q74" s="180">
        <f t="shared" ca="1" si="28"/>
        <v>0</v>
      </c>
      <c r="R74" s="181">
        <f t="shared" ca="1" si="29"/>
        <v>632.65965799999992</v>
      </c>
      <c r="W74" s="46"/>
      <c r="X74" s="46">
        <v>74</v>
      </c>
    </row>
    <row r="75" spans="1:24">
      <c r="A75" s="61" t="s">
        <v>117</v>
      </c>
      <c r="B75" s="174">
        <f t="shared" ca="1" si="18"/>
        <v>682.82912699999997</v>
      </c>
      <c r="C75" s="179">
        <f t="shared" ca="1" si="19"/>
        <v>509.39052874199996</v>
      </c>
      <c r="D75" s="180">
        <f t="shared" ca="1" si="19"/>
        <v>164.08383921810002</v>
      </c>
      <c r="E75" s="180">
        <f t="shared" ca="1" si="19"/>
        <v>9.3547590398999994</v>
      </c>
      <c r="F75" s="181">
        <f t="shared" ca="1" si="19"/>
        <v>0</v>
      </c>
      <c r="G75" s="182">
        <f t="shared" ca="1" si="16"/>
        <v>682.82912699999997</v>
      </c>
      <c r="H75" s="182">
        <f t="shared" ca="1" si="17"/>
        <v>655.78909399999998</v>
      </c>
      <c r="I75" s="183">
        <f t="shared" ca="1" si="20"/>
        <v>489.22</v>
      </c>
      <c r="J75" s="180">
        <f t="shared" ca="1" si="21"/>
        <v>157.58000000000001</v>
      </c>
      <c r="K75" s="180">
        <f t="shared" ca="1" si="22"/>
        <v>8.98</v>
      </c>
      <c r="L75" s="180">
        <f t="shared" ca="1" si="23"/>
        <v>0</v>
      </c>
      <c r="M75" s="181">
        <f t="shared" ca="1" si="24"/>
        <v>655.78000000000009</v>
      </c>
      <c r="N75" s="179">
        <f t="shared" ca="1" si="25"/>
        <v>489.22678423660369</v>
      </c>
      <c r="O75" s="180">
        <f t="shared" ca="1" si="26"/>
        <v>157.58218523364542</v>
      </c>
      <c r="P75" s="180">
        <f t="shared" ca="1" si="27"/>
        <v>8.9801245297508299</v>
      </c>
      <c r="Q75" s="180">
        <f t="shared" ca="1" si="28"/>
        <v>0</v>
      </c>
      <c r="R75" s="181">
        <f t="shared" ca="1" si="29"/>
        <v>655.78909399999998</v>
      </c>
      <c r="W75" s="46"/>
      <c r="X75" s="46">
        <v>75</v>
      </c>
    </row>
    <row r="76" spans="1:24">
      <c r="A76" s="61" t="s">
        <v>118</v>
      </c>
      <c r="B76" s="174">
        <f t="shared" ca="1" si="18"/>
        <v>682.82912699999997</v>
      </c>
      <c r="C76" s="179">
        <f t="shared" ca="1" si="19"/>
        <v>509.39052874199996</v>
      </c>
      <c r="D76" s="180">
        <f t="shared" ca="1" si="19"/>
        <v>164.08383921810002</v>
      </c>
      <c r="E76" s="180">
        <f t="shared" ca="1" si="19"/>
        <v>9.3547590398999994</v>
      </c>
      <c r="F76" s="181">
        <f t="shared" ca="1" si="19"/>
        <v>0</v>
      </c>
      <c r="G76" s="182">
        <f t="shared" ca="1" si="16"/>
        <v>682.82912699999997</v>
      </c>
      <c r="H76" s="182">
        <f t="shared" ca="1" si="17"/>
        <v>655.78909399999998</v>
      </c>
      <c r="I76" s="183">
        <f t="shared" ca="1" si="20"/>
        <v>489.22</v>
      </c>
      <c r="J76" s="180">
        <f t="shared" ca="1" si="21"/>
        <v>157.58000000000001</v>
      </c>
      <c r="K76" s="180">
        <f t="shared" ca="1" si="22"/>
        <v>8.98</v>
      </c>
      <c r="L76" s="180">
        <f t="shared" ca="1" si="23"/>
        <v>0</v>
      </c>
      <c r="M76" s="181">
        <f t="shared" ca="1" si="24"/>
        <v>655.78000000000009</v>
      </c>
      <c r="N76" s="179">
        <f t="shared" ca="1" si="25"/>
        <v>489.22678423660369</v>
      </c>
      <c r="O76" s="180">
        <f t="shared" ca="1" si="26"/>
        <v>157.58218523364542</v>
      </c>
      <c r="P76" s="180">
        <f t="shared" ca="1" si="27"/>
        <v>8.9801245297508299</v>
      </c>
      <c r="Q76" s="180">
        <f t="shared" ca="1" si="28"/>
        <v>0</v>
      </c>
      <c r="R76" s="181">
        <f t="shared" ca="1" si="29"/>
        <v>655.78909399999998</v>
      </c>
      <c r="W76" s="46"/>
      <c r="X76" s="46">
        <v>76</v>
      </c>
    </row>
    <row r="77" spans="1:24">
      <c r="A77" s="61" t="s">
        <v>119</v>
      </c>
      <c r="B77" s="174">
        <f t="shared" ca="1" si="18"/>
        <v>682.82912699999997</v>
      </c>
      <c r="C77" s="179">
        <f t="shared" ca="1" si="19"/>
        <v>509.39052874199996</v>
      </c>
      <c r="D77" s="180">
        <f t="shared" ca="1" si="19"/>
        <v>164.08383921810002</v>
      </c>
      <c r="E77" s="180">
        <f t="shared" ca="1" si="19"/>
        <v>9.3547590398999994</v>
      </c>
      <c r="F77" s="181">
        <f t="shared" ca="1" si="19"/>
        <v>0</v>
      </c>
      <c r="G77" s="182">
        <f t="shared" ca="1" si="16"/>
        <v>682.82912699999997</v>
      </c>
      <c r="H77" s="182">
        <f t="shared" ca="1" si="17"/>
        <v>655.78909399999998</v>
      </c>
      <c r="I77" s="183">
        <f t="shared" ca="1" si="20"/>
        <v>489.22</v>
      </c>
      <c r="J77" s="180">
        <f t="shared" ca="1" si="21"/>
        <v>157.58000000000001</v>
      </c>
      <c r="K77" s="180">
        <f t="shared" ca="1" si="22"/>
        <v>8.98</v>
      </c>
      <c r="L77" s="180">
        <f t="shared" ca="1" si="23"/>
        <v>0</v>
      </c>
      <c r="M77" s="181">
        <f t="shared" ca="1" si="24"/>
        <v>655.78000000000009</v>
      </c>
      <c r="N77" s="179">
        <f t="shared" ca="1" si="25"/>
        <v>489.22678423660369</v>
      </c>
      <c r="O77" s="180">
        <f t="shared" ca="1" si="26"/>
        <v>157.58218523364542</v>
      </c>
      <c r="P77" s="180">
        <f t="shared" ca="1" si="27"/>
        <v>8.9801245297508299</v>
      </c>
      <c r="Q77" s="180">
        <f t="shared" ca="1" si="28"/>
        <v>0</v>
      </c>
      <c r="R77" s="181">
        <f t="shared" ca="1" si="29"/>
        <v>655.78909399999998</v>
      </c>
      <c r="W77" s="46"/>
      <c r="X77" s="46">
        <v>77</v>
      </c>
    </row>
    <row r="78" spans="1:24">
      <c r="A78" s="61" t="s">
        <v>120</v>
      </c>
      <c r="B78" s="174">
        <f t="shared" ca="1" si="18"/>
        <v>682.82912699999997</v>
      </c>
      <c r="C78" s="179">
        <f t="shared" ca="1" si="19"/>
        <v>509.39052874199996</v>
      </c>
      <c r="D78" s="180">
        <f t="shared" ca="1" si="19"/>
        <v>164.08383921810002</v>
      </c>
      <c r="E78" s="180">
        <f t="shared" ca="1" si="19"/>
        <v>9.3547590398999994</v>
      </c>
      <c r="F78" s="181">
        <f t="shared" ca="1" si="19"/>
        <v>0</v>
      </c>
      <c r="G78" s="182">
        <f t="shared" ca="1" si="16"/>
        <v>682.82912699999997</v>
      </c>
      <c r="H78" s="182">
        <f t="shared" ca="1" si="17"/>
        <v>655.78909399999998</v>
      </c>
      <c r="I78" s="183">
        <f t="shared" ca="1" si="20"/>
        <v>489.22</v>
      </c>
      <c r="J78" s="180">
        <f t="shared" ca="1" si="21"/>
        <v>157.58000000000001</v>
      </c>
      <c r="K78" s="180">
        <f t="shared" ca="1" si="22"/>
        <v>8.98</v>
      </c>
      <c r="L78" s="180">
        <f t="shared" ca="1" si="23"/>
        <v>0</v>
      </c>
      <c r="M78" s="181">
        <f t="shared" ca="1" si="24"/>
        <v>655.78000000000009</v>
      </c>
      <c r="N78" s="179">
        <f t="shared" ca="1" si="25"/>
        <v>489.22678423660369</v>
      </c>
      <c r="O78" s="180">
        <f t="shared" ca="1" si="26"/>
        <v>157.58218523364542</v>
      </c>
      <c r="P78" s="180">
        <f t="shared" ca="1" si="27"/>
        <v>8.9801245297508299</v>
      </c>
      <c r="Q78" s="180">
        <f t="shared" ca="1" si="28"/>
        <v>0</v>
      </c>
      <c r="R78" s="181">
        <f t="shared" ca="1" si="29"/>
        <v>655.78909399999998</v>
      </c>
      <c r="W78" s="46"/>
      <c r="X78" s="46">
        <v>78</v>
      </c>
    </row>
    <row r="79" spans="1:24">
      <c r="A79" s="61" t="s">
        <v>121</v>
      </c>
      <c r="B79" s="174">
        <f t="shared" ca="1" si="18"/>
        <v>683.12912700000004</v>
      </c>
      <c r="C79" s="179">
        <f t="shared" ca="1" si="19"/>
        <v>509.614328742</v>
      </c>
      <c r="D79" s="180">
        <f t="shared" ca="1" si="19"/>
        <v>164.15592921810003</v>
      </c>
      <c r="E79" s="180">
        <f t="shared" ca="1" si="19"/>
        <v>9.3588690399000019</v>
      </c>
      <c r="F79" s="181">
        <f t="shared" ca="1" si="19"/>
        <v>0</v>
      </c>
      <c r="G79" s="182">
        <f t="shared" ca="1" si="16"/>
        <v>601.61500000000001</v>
      </c>
      <c r="H79" s="182">
        <f t="shared" ca="1" si="17"/>
        <v>577.79104600000005</v>
      </c>
      <c r="I79" s="183">
        <f t="shared" ca="1" si="20"/>
        <v>489.43</v>
      </c>
      <c r="J79" s="180">
        <f t="shared" ca="1" si="21"/>
        <v>86.44</v>
      </c>
      <c r="K79" s="180">
        <f t="shared" ca="1" si="22"/>
        <v>1.92</v>
      </c>
      <c r="L79" s="180">
        <f t="shared" ca="1" si="23"/>
        <v>0</v>
      </c>
      <c r="M79" s="181">
        <f t="shared" ca="1" si="24"/>
        <v>577.79</v>
      </c>
      <c r="N79" s="179">
        <f t="shared" ca="1" si="25"/>
        <v>489.43088603779927</v>
      </c>
      <c r="O79" s="180">
        <f t="shared" ca="1" si="26"/>
        <v>86.44015648633588</v>
      </c>
      <c r="P79" s="180">
        <f t="shared" ca="1" si="27"/>
        <v>1.9200034758649338</v>
      </c>
      <c r="Q79" s="180">
        <f t="shared" ca="1" si="28"/>
        <v>0</v>
      </c>
      <c r="R79" s="181">
        <f t="shared" ca="1" si="29"/>
        <v>577.79104600000016</v>
      </c>
      <c r="W79" s="46"/>
      <c r="X79" s="46">
        <v>79</v>
      </c>
    </row>
    <row r="80" spans="1:24">
      <c r="A80" s="61" t="s">
        <v>122</v>
      </c>
      <c r="B80" s="174">
        <f t="shared" ca="1" si="18"/>
        <v>683.12912700000004</v>
      </c>
      <c r="C80" s="179">
        <f t="shared" ca="1" si="19"/>
        <v>509.614328742</v>
      </c>
      <c r="D80" s="180">
        <f t="shared" ca="1" si="19"/>
        <v>164.15592921810003</v>
      </c>
      <c r="E80" s="180">
        <f t="shared" ca="1" si="19"/>
        <v>9.3588690399000019</v>
      </c>
      <c r="F80" s="181">
        <f t="shared" ca="1" si="19"/>
        <v>0</v>
      </c>
      <c r="G80" s="182">
        <f t="shared" ca="1" si="16"/>
        <v>608.97389999999996</v>
      </c>
      <c r="H80" s="182">
        <f t="shared" ca="1" si="17"/>
        <v>584.85853399999996</v>
      </c>
      <c r="I80" s="183">
        <f t="shared" ca="1" si="20"/>
        <v>489.44</v>
      </c>
      <c r="J80" s="180">
        <f t="shared" ca="1" si="21"/>
        <v>86.44</v>
      </c>
      <c r="K80" s="180">
        <f t="shared" ca="1" si="22"/>
        <v>8.99</v>
      </c>
      <c r="L80" s="180">
        <f t="shared" ca="1" si="23"/>
        <v>0</v>
      </c>
      <c r="M80" s="181">
        <f t="shared" ca="1" si="24"/>
        <v>584.87</v>
      </c>
      <c r="N80" s="179">
        <f t="shared" ca="1" si="25"/>
        <v>489.43040484374302</v>
      </c>
      <c r="O80" s="180">
        <f t="shared" ca="1" si="26"/>
        <v>86.438305399422092</v>
      </c>
      <c r="P80" s="180">
        <f t="shared" ca="1" si="27"/>
        <v>8.989823756834852</v>
      </c>
      <c r="Q80" s="180">
        <f t="shared" ca="1" si="28"/>
        <v>0</v>
      </c>
      <c r="R80" s="181">
        <f t="shared" ca="1" si="29"/>
        <v>584.85853399999996</v>
      </c>
      <c r="W80" s="46"/>
      <c r="X80" s="46">
        <v>80</v>
      </c>
    </row>
    <row r="81" spans="1:24">
      <c r="A81" s="61" t="s">
        <v>123</v>
      </c>
      <c r="B81" s="174">
        <f t="shared" ca="1" si="18"/>
        <v>683.12912700000004</v>
      </c>
      <c r="C81" s="179">
        <f t="shared" ca="1" si="19"/>
        <v>509.614328742</v>
      </c>
      <c r="D81" s="180">
        <f t="shared" ca="1" si="19"/>
        <v>164.15592921810003</v>
      </c>
      <c r="E81" s="180">
        <f t="shared" ca="1" si="19"/>
        <v>9.3588690399000019</v>
      </c>
      <c r="F81" s="181">
        <f t="shared" ca="1" si="19"/>
        <v>0</v>
      </c>
      <c r="G81" s="182">
        <f t="shared" ca="1" si="16"/>
        <v>596.61500000000001</v>
      </c>
      <c r="H81" s="182">
        <f t="shared" ca="1" si="17"/>
        <v>572.98904600000003</v>
      </c>
      <c r="I81" s="183">
        <f t="shared" ca="1" si="20"/>
        <v>489.44</v>
      </c>
      <c r="J81" s="180">
        <f t="shared" ca="1" si="21"/>
        <v>81.63</v>
      </c>
      <c r="K81" s="180">
        <f t="shared" ca="1" si="22"/>
        <v>1.92</v>
      </c>
      <c r="L81" s="180">
        <f t="shared" ca="1" si="23"/>
        <v>0</v>
      </c>
      <c r="M81" s="181">
        <f t="shared" ca="1" si="24"/>
        <v>572.9899999999999</v>
      </c>
      <c r="N81" s="179">
        <f t="shared" ca="1" si="25"/>
        <v>489.43918510661626</v>
      </c>
      <c r="O81" s="180">
        <f t="shared" ca="1" si="26"/>
        <v>81.629864090088844</v>
      </c>
      <c r="P81" s="180">
        <f t="shared" ca="1" si="27"/>
        <v>1.9199968032949968</v>
      </c>
      <c r="Q81" s="180">
        <f t="shared" ca="1" si="28"/>
        <v>0</v>
      </c>
      <c r="R81" s="181">
        <f t="shared" ca="1" si="29"/>
        <v>572.98904600000014</v>
      </c>
      <c r="W81" s="46"/>
      <c r="X81" s="46">
        <v>81</v>
      </c>
    </row>
    <row r="82" spans="1:24">
      <c r="A82" s="61" t="s">
        <v>124</v>
      </c>
      <c r="B82" s="174">
        <f t="shared" ca="1" si="18"/>
        <v>683.12912700000004</v>
      </c>
      <c r="C82" s="179">
        <f t="shared" ca="1" si="19"/>
        <v>509.614328742</v>
      </c>
      <c r="D82" s="180">
        <f t="shared" ca="1" si="19"/>
        <v>164.15592921810003</v>
      </c>
      <c r="E82" s="180">
        <f t="shared" ca="1" si="19"/>
        <v>9.3588690399000019</v>
      </c>
      <c r="F82" s="181">
        <f t="shared" ca="1" si="19"/>
        <v>0</v>
      </c>
      <c r="G82" s="182">
        <f t="shared" ca="1" si="16"/>
        <v>591.61500000000001</v>
      </c>
      <c r="H82" s="182">
        <f t="shared" ca="1" si="17"/>
        <v>568.18704600000001</v>
      </c>
      <c r="I82" s="183">
        <f t="shared" ca="1" si="20"/>
        <v>489.44</v>
      </c>
      <c r="J82" s="180">
        <f t="shared" ca="1" si="21"/>
        <v>76.83</v>
      </c>
      <c r="K82" s="180">
        <f t="shared" ca="1" si="22"/>
        <v>1.92</v>
      </c>
      <c r="L82" s="180">
        <f t="shared" ca="1" si="23"/>
        <v>0</v>
      </c>
      <c r="M82" s="181">
        <f t="shared" ca="1" si="24"/>
        <v>568.18999999999994</v>
      </c>
      <c r="N82" s="179">
        <f t="shared" ca="1" si="25"/>
        <v>489.43745541850444</v>
      </c>
      <c r="O82" s="180">
        <f t="shared" ca="1" si="26"/>
        <v>76.829600563508691</v>
      </c>
      <c r="P82" s="180">
        <f t="shared" ca="1" si="27"/>
        <v>1.9199900179869411</v>
      </c>
      <c r="Q82" s="180">
        <f t="shared" ca="1" si="28"/>
        <v>0</v>
      </c>
      <c r="R82" s="181">
        <f t="shared" ca="1" si="29"/>
        <v>568.18704600000012</v>
      </c>
      <c r="W82" s="46"/>
      <c r="X82" s="46">
        <v>82</v>
      </c>
    </row>
    <row r="83" spans="1:24">
      <c r="A83" s="61" t="s">
        <v>125</v>
      </c>
      <c r="B83" s="174">
        <f t="shared" ca="1" si="18"/>
        <v>683.12912700000004</v>
      </c>
      <c r="C83" s="179">
        <f t="shared" ca="1" si="19"/>
        <v>509.614328742</v>
      </c>
      <c r="D83" s="180">
        <f t="shared" ca="1" si="19"/>
        <v>164.15592921810003</v>
      </c>
      <c r="E83" s="180">
        <f t="shared" ca="1" si="19"/>
        <v>9.3588690399000019</v>
      </c>
      <c r="F83" s="181">
        <f t="shared" ca="1" si="19"/>
        <v>0</v>
      </c>
      <c r="G83" s="182">
        <f t="shared" ca="1" si="16"/>
        <v>591.61500000000001</v>
      </c>
      <c r="H83" s="182">
        <f t="shared" ca="1" si="17"/>
        <v>568.18704600000001</v>
      </c>
      <c r="I83" s="183">
        <f t="shared" ca="1" si="20"/>
        <v>489.44</v>
      </c>
      <c r="J83" s="180">
        <f t="shared" ca="1" si="21"/>
        <v>76.83</v>
      </c>
      <c r="K83" s="180">
        <f t="shared" ca="1" si="22"/>
        <v>1.92</v>
      </c>
      <c r="L83" s="180">
        <f t="shared" ca="1" si="23"/>
        <v>0</v>
      </c>
      <c r="M83" s="181">
        <f t="shared" ca="1" si="24"/>
        <v>568.18999999999994</v>
      </c>
      <c r="N83" s="179">
        <f t="shared" ca="1" si="25"/>
        <v>489.43745541850444</v>
      </c>
      <c r="O83" s="180">
        <f t="shared" ca="1" si="26"/>
        <v>76.829600563508691</v>
      </c>
      <c r="P83" s="180">
        <f t="shared" ca="1" si="27"/>
        <v>1.9199900179869411</v>
      </c>
      <c r="Q83" s="180">
        <f t="shared" ca="1" si="28"/>
        <v>0</v>
      </c>
      <c r="R83" s="181">
        <f t="shared" ca="1" si="29"/>
        <v>568.18704600000012</v>
      </c>
      <c r="W83" s="46"/>
      <c r="X83" s="46">
        <v>83</v>
      </c>
    </row>
    <row r="84" spans="1:24">
      <c r="A84" s="61" t="s">
        <v>126</v>
      </c>
      <c r="B84" s="174">
        <f t="shared" ca="1" si="18"/>
        <v>683.12912700000004</v>
      </c>
      <c r="C84" s="179">
        <f t="shared" ca="1" si="19"/>
        <v>509.614328742</v>
      </c>
      <c r="D84" s="180">
        <f t="shared" ca="1" si="19"/>
        <v>164.15592921810003</v>
      </c>
      <c r="E84" s="180">
        <f t="shared" ca="1" si="19"/>
        <v>9.3588690399000019</v>
      </c>
      <c r="F84" s="181">
        <f t="shared" ca="1" si="19"/>
        <v>0</v>
      </c>
      <c r="G84" s="182">
        <f t="shared" ca="1" si="16"/>
        <v>591.61500000000001</v>
      </c>
      <c r="H84" s="182">
        <f t="shared" ca="1" si="17"/>
        <v>568.18704600000001</v>
      </c>
      <c r="I84" s="183">
        <f t="shared" ca="1" si="20"/>
        <v>489.44</v>
      </c>
      <c r="J84" s="180">
        <f t="shared" ca="1" si="21"/>
        <v>76.83</v>
      </c>
      <c r="K84" s="180">
        <f t="shared" ca="1" si="22"/>
        <v>1.92</v>
      </c>
      <c r="L84" s="180">
        <f t="shared" ca="1" si="23"/>
        <v>0</v>
      </c>
      <c r="M84" s="181">
        <f t="shared" ca="1" si="24"/>
        <v>568.18999999999994</v>
      </c>
      <c r="N84" s="179">
        <f t="shared" ca="1" si="25"/>
        <v>489.43745541850444</v>
      </c>
      <c r="O84" s="180">
        <f t="shared" ca="1" si="26"/>
        <v>76.829600563508691</v>
      </c>
      <c r="P84" s="180">
        <f t="shared" ca="1" si="27"/>
        <v>1.9199900179869411</v>
      </c>
      <c r="Q84" s="180">
        <f t="shared" ca="1" si="28"/>
        <v>0</v>
      </c>
      <c r="R84" s="181">
        <f t="shared" ca="1" si="29"/>
        <v>568.18704600000012</v>
      </c>
      <c r="W84" s="46"/>
      <c r="X84" s="46">
        <v>84</v>
      </c>
    </row>
    <row r="85" spans="1:24">
      <c r="A85" s="61" t="s">
        <v>127</v>
      </c>
      <c r="B85" s="174">
        <f t="shared" ca="1" si="18"/>
        <v>683.12912700000004</v>
      </c>
      <c r="C85" s="179">
        <f t="shared" ca="1" si="19"/>
        <v>509.614328742</v>
      </c>
      <c r="D85" s="180">
        <f t="shared" ca="1" si="19"/>
        <v>164.15592921810003</v>
      </c>
      <c r="E85" s="180">
        <f t="shared" ca="1" si="19"/>
        <v>9.3588690399000019</v>
      </c>
      <c r="F85" s="181">
        <f t="shared" ca="1" si="19"/>
        <v>0</v>
      </c>
      <c r="G85" s="182">
        <f t="shared" ca="1" si="16"/>
        <v>591.61500000000001</v>
      </c>
      <c r="H85" s="182">
        <f t="shared" ca="1" si="17"/>
        <v>568.18704600000001</v>
      </c>
      <c r="I85" s="183">
        <f t="shared" ca="1" si="20"/>
        <v>489.44</v>
      </c>
      <c r="J85" s="180">
        <f t="shared" ca="1" si="21"/>
        <v>76.83</v>
      </c>
      <c r="K85" s="180">
        <f t="shared" ca="1" si="22"/>
        <v>1.92</v>
      </c>
      <c r="L85" s="180">
        <f t="shared" ca="1" si="23"/>
        <v>0</v>
      </c>
      <c r="M85" s="181">
        <f t="shared" ca="1" si="24"/>
        <v>568.18999999999994</v>
      </c>
      <c r="N85" s="179">
        <f t="shared" ca="1" si="25"/>
        <v>489.43745541850444</v>
      </c>
      <c r="O85" s="180">
        <f t="shared" ca="1" si="26"/>
        <v>76.829600563508691</v>
      </c>
      <c r="P85" s="180">
        <f t="shared" ca="1" si="27"/>
        <v>1.9199900179869411</v>
      </c>
      <c r="Q85" s="180">
        <f t="shared" ca="1" si="28"/>
        <v>0</v>
      </c>
      <c r="R85" s="181">
        <f t="shared" ca="1" si="29"/>
        <v>568.18704600000012</v>
      </c>
      <c r="W85" s="46"/>
      <c r="X85" s="46">
        <v>85</v>
      </c>
    </row>
    <row r="86" spans="1:24">
      <c r="A86" s="61" t="s">
        <v>128</v>
      </c>
      <c r="B86" s="174">
        <f t="shared" ca="1" si="18"/>
        <v>683.12912700000004</v>
      </c>
      <c r="C86" s="179">
        <f t="shared" ca="1" si="19"/>
        <v>509.614328742</v>
      </c>
      <c r="D86" s="180">
        <f t="shared" ca="1" si="19"/>
        <v>164.15592921810003</v>
      </c>
      <c r="E86" s="180">
        <f t="shared" ca="1" si="19"/>
        <v>9.3588690399000019</v>
      </c>
      <c r="F86" s="181">
        <f t="shared" ca="1" si="19"/>
        <v>0</v>
      </c>
      <c r="G86" s="182">
        <f t="shared" ca="1" si="16"/>
        <v>591.61500000000001</v>
      </c>
      <c r="H86" s="182">
        <f t="shared" ca="1" si="17"/>
        <v>568.18704600000001</v>
      </c>
      <c r="I86" s="183">
        <f t="shared" ca="1" si="20"/>
        <v>489.44</v>
      </c>
      <c r="J86" s="180">
        <f t="shared" ca="1" si="21"/>
        <v>76.83</v>
      </c>
      <c r="K86" s="180">
        <f t="shared" ca="1" si="22"/>
        <v>1.92</v>
      </c>
      <c r="L86" s="180">
        <f t="shared" ca="1" si="23"/>
        <v>0</v>
      </c>
      <c r="M86" s="181">
        <f t="shared" ca="1" si="24"/>
        <v>568.18999999999994</v>
      </c>
      <c r="N86" s="179">
        <f t="shared" ca="1" si="25"/>
        <v>489.43745541850444</v>
      </c>
      <c r="O86" s="180">
        <f t="shared" ca="1" si="26"/>
        <v>76.829600563508691</v>
      </c>
      <c r="P86" s="180">
        <f t="shared" ca="1" si="27"/>
        <v>1.9199900179869411</v>
      </c>
      <c r="Q86" s="180">
        <f t="shared" ca="1" si="28"/>
        <v>0</v>
      </c>
      <c r="R86" s="181">
        <f t="shared" ca="1" si="29"/>
        <v>568.18704600000012</v>
      </c>
      <c r="W86" s="46"/>
      <c r="X86" s="46">
        <v>86</v>
      </c>
    </row>
    <row r="87" spans="1:24">
      <c r="A87" s="61" t="s">
        <v>129</v>
      </c>
      <c r="B87" s="174">
        <f t="shared" ca="1" si="18"/>
        <v>683.12912700000004</v>
      </c>
      <c r="C87" s="179">
        <f t="shared" ca="1" si="19"/>
        <v>509.614328742</v>
      </c>
      <c r="D87" s="180">
        <f t="shared" ca="1" si="19"/>
        <v>164.15592921810003</v>
      </c>
      <c r="E87" s="180">
        <f t="shared" ca="1" si="19"/>
        <v>9.3588690399000019</v>
      </c>
      <c r="F87" s="181">
        <f t="shared" ca="1" si="19"/>
        <v>0</v>
      </c>
      <c r="G87" s="182">
        <f t="shared" ca="1" si="16"/>
        <v>532</v>
      </c>
      <c r="H87" s="182">
        <f t="shared" ca="1" si="17"/>
        <v>510.93279999999999</v>
      </c>
      <c r="I87" s="183">
        <f t="shared" ca="1" si="20"/>
        <v>432.18</v>
      </c>
      <c r="J87" s="180">
        <f t="shared" ca="1" si="21"/>
        <v>76.83</v>
      </c>
      <c r="K87" s="180">
        <f t="shared" ca="1" si="22"/>
        <v>1.92</v>
      </c>
      <c r="L87" s="180">
        <f t="shared" ca="1" si="23"/>
        <v>0</v>
      </c>
      <c r="M87" s="181">
        <f t="shared" ca="1" si="24"/>
        <v>510.93</v>
      </c>
      <c r="N87" s="179">
        <f t="shared" ca="1" si="25"/>
        <v>432.18236843403207</v>
      </c>
      <c r="O87" s="180">
        <f t="shared" ca="1" si="26"/>
        <v>76.830421043978617</v>
      </c>
      <c r="P87" s="180">
        <f t="shared" ca="1" si="27"/>
        <v>1.9200105219893135</v>
      </c>
      <c r="Q87" s="180">
        <f t="shared" ca="1" si="28"/>
        <v>0</v>
      </c>
      <c r="R87" s="181">
        <f t="shared" ca="1" si="29"/>
        <v>510.93279999999999</v>
      </c>
      <c r="W87" s="46"/>
      <c r="X87" s="46">
        <v>87</v>
      </c>
    </row>
    <row r="88" spans="1:24">
      <c r="A88" s="61" t="s">
        <v>130</v>
      </c>
      <c r="B88" s="174">
        <f t="shared" ca="1" si="18"/>
        <v>683.12912700000004</v>
      </c>
      <c r="C88" s="179">
        <f t="shared" ca="1" si="19"/>
        <v>509.614328742</v>
      </c>
      <c r="D88" s="180">
        <f t="shared" ca="1" si="19"/>
        <v>164.15592921810003</v>
      </c>
      <c r="E88" s="180">
        <f t="shared" ca="1" si="19"/>
        <v>9.3588690399000019</v>
      </c>
      <c r="F88" s="181">
        <f t="shared" ca="1" si="19"/>
        <v>0</v>
      </c>
      <c r="G88" s="182">
        <f t="shared" ca="1" si="16"/>
        <v>532</v>
      </c>
      <c r="H88" s="182">
        <f t="shared" ca="1" si="17"/>
        <v>510.93279999999999</v>
      </c>
      <c r="I88" s="183">
        <f t="shared" ca="1" si="20"/>
        <v>432.18</v>
      </c>
      <c r="J88" s="180">
        <f t="shared" ca="1" si="21"/>
        <v>76.83</v>
      </c>
      <c r="K88" s="180">
        <f t="shared" ca="1" si="22"/>
        <v>1.92</v>
      </c>
      <c r="L88" s="180">
        <f t="shared" ca="1" si="23"/>
        <v>0</v>
      </c>
      <c r="M88" s="181">
        <f t="shared" ca="1" si="24"/>
        <v>510.93</v>
      </c>
      <c r="N88" s="179">
        <f t="shared" ca="1" si="25"/>
        <v>432.18236843403207</v>
      </c>
      <c r="O88" s="180">
        <f t="shared" ca="1" si="26"/>
        <v>76.830421043978617</v>
      </c>
      <c r="P88" s="180">
        <f t="shared" ca="1" si="27"/>
        <v>1.9200105219893135</v>
      </c>
      <c r="Q88" s="180">
        <f t="shared" ca="1" si="28"/>
        <v>0</v>
      </c>
      <c r="R88" s="181">
        <f t="shared" ca="1" si="29"/>
        <v>510.93279999999999</v>
      </c>
      <c r="W88" s="46"/>
      <c r="X88" s="46">
        <v>88</v>
      </c>
    </row>
    <row r="89" spans="1:24">
      <c r="A89" s="61" t="s">
        <v>131</v>
      </c>
      <c r="B89" s="174">
        <f t="shared" ca="1" si="18"/>
        <v>683.12912700000004</v>
      </c>
      <c r="C89" s="179">
        <f t="shared" ca="1" si="19"/>
        <v>509.614328742</v>
      </c>
      <c r="D89" s="180">
        <f t="shared" ca="1" si="19"/>
        <v>164.15592921810003</v>
      </c>
      <c r="E89" s="180">
        <f t="shared" ca="1" si="19"/>
        <v>9.3588690399000019</v>
      </c>
      <c r="F89" s="181">
        <f t="shared" ca="1" si="19"/>
        <v>0</v>
      </c>
      <c r="G89" s="182">
        <f t="shared" ca="1" si="16"/>
        <v>532</v>
      </c>
      <c r="H89" s="182">
        <f t="shared" ca="1" si="17"/>
        <v>510.93279999999999</v>
      </c>
      <c r="I89" s="183">
        <f t="shared" ca="1" si="20"/>
        <v>432.18</v>
      </c>
      <c r="J89" s="180">
        <f t="shared" ca="1" si="21"/>
        <v>76.83</v>
      </c>
      <c r="K89" s="180">
        <f t="shared" ca="1" si="22"/>
        <v>1.92</v>
      </c>
      <c r="L89" s="180">
        <f t="shared" ca="1" si="23"/>
        <v>0</v>
      </c>
      <c r="M89" s="181">
        <f t="shared" ca="1" si="24"/>
        <v>510.93</v>
      </c>
      <c r="N89" s="179">
        <f t="shared" ca="1" si="25"/>
        <v>432.18236843403207</v>
      </c>
      <c r="O89" s="180">
        <f t="shared" ca="1" si="26"/>
        <v>76.830421043978617</v>
      </c>
      <c r="P89" s="180">
        <f t="shared" ca="1" si="27"/>
        <v>1.9200105219893135</v>
      </c>
      <c r="Q89" s="180">
        <f t="shared" ca="1" si="28"/>
        <v>0</v>
      </c>
      <c r="R89" s="181">
        <f t="shared" ca="1" si="29"/>
        <v>510.93279999999999</v>
      </c>
      <c r="W89" s="46"/>
      <c r="X89" s="46">
        <v>89</v>
      </c>
    </row>
    <row r="90" spans="1:24">
      <c r="A90" s="61" t="s">
        <v>132</v>
      </c>
      <c r="B90" s="174">
        <f t="shared" ca="1" si="18"/>
        <v>683.12912700000004</v>
      </c>
      <c r="C90" s="179">
        <f t="shared" ca="1" si="19"/>
        <v>509.614328742</v>
      </c>
      <c r="D90" s="180">
        <f t="shared" ca="1" si="19"/>
        <v>164.15592921810003</v>
      </c>
      <c r="E90" s="180">
        <f t="shared" ca="1" si="19"/>
        <v>9.3588690399000019</v>
      </c>
      <c r="F90" s="181">
        <f t="shared" ca="1" si="19"/>
        <v>0</v>
      </c>
      <c r="G90" s="182">
        <f t="shared" ca="1" si="16"/>
        <v>532</v>
      </c>
      <c r="H90" s="182">
        <f t="shared" ca="1" si="17"/>
        <v>510.93279999999999</v>
      </c>
      <c r="I90" s="183">
        <f t="shared" ca="1" si="20"/>
        <v>432.18</v>
      </c>
      <c r="J90" s="180">
        <f t="shared" ca="1" si="21"/>
        <v>76.83</v>
      </c>
      <c r="K90" s="180">
        <f t="shared" ca="1" si="22"/>
        <v>1.92</v>
      </c>
      <c r="L90" s="180">
        <f t="shared" ca="1" si="23"/>
        <v>0</v>
      </c>
      <c r="M90" s="181">
        <f t="shared" ca="1" si="24"/>
        <v>510.93</v>
      </c>
      <c r="N90" s="179">
        <f t="shared" ca="1" si="25"/>
        <v>432.18236843403207</v>
      </c>
      <c r="O90" s="180">
        <f t="shared" ca="1" si="26"/>
        <v>76.830421043978617</v>
      </c>
      <c r="P90" s="180">
        <f t="shared" ca="1" si="27"/>
        <v>1.9200105219893135</v>
      </c>
      <c r="Q90" s="180">
        <f t="shared" ca="1" si="28"/>
        <v>0</v>
      </c>
      <c r="R90" s="181">
        <f t="shared" ca="1" si="29"/>
        <v>510.93279999999999</v>
      </c>
      <c r="W90" s="46"/>
      <c r="X90" s="46">
        <v>90</v>
      </c>
    </row>
    <row r="91" spans="1:24">
      <c r="A91" s="61" t="s">
        <v>133</v>
      </c>
      <c r="B91" s="174">
        <f t="shared" ca="1" si="18"/>
        <v>683.12912700000004</v>
      </c>
      <c r="C91" s="179">
        <f t="shared" ca="1" si="19"/>
        <v>509.614328742</v>
      </c>
      <c r="D91" s="180">
        <f t="shared" ca="1" si="19"/>
        <v>164.15592921810003</v>
      </c>
      <c r="E91" s="180">
        <f t="shared" ca="1" si="19"/>
        <v>9.3588690399000019</v>
      </c>
      <c r="F91" s="181">
        <f t="shared" ca="1" si="19"/>
        <v>0</v>
      </c>
      <c r="G91" s="182">
        <f t="shared" ca="1" si="16"/>
        <v>532</v>
      </c>
      <c r="H91" s="182">
        <f t="shared" ca="1" si="17"/>
        <v>510.93279999999999</v>
      </c>
      <c r="I91" s="183">
        <f t="shared" ca="1" si="20"/>
        <v>432.18</v>
      </c>
      <c r="J91" s="180">
        <f t="shared" ca="1" si="21"/>
        <v>76.83</v>
      </c>
      <c r="K91" s="180">
        <f t="shared" ca="1" si="22"/>
        <v>1.92</v>
      </c>
      <c r="L91" s="180">
        <f t="shared" ca="1" si="23"/>
        <v>0</v>
      </c>
      <c r="M91" s="181">
        <f t="shared" ca="1" si="24"/>
        <v>510.93</v>
      </c>
      <c r="N91" s="179">
        <f t="shared" ca="1" si="25"/>
        <v>432.18236843403207</v>
      </c>
      <c r="O91" s="180">
        <f t="shared" ca="1" si="26"/>
        <v>76.830421043978617</v>
      </c>
      <c r="P91" s="180">
        <f t="shared" ca="1" si="27"/>
        <v>1.9200105219893135</v>
      </c>
      <c r="Q91" s="180">
        <f t="shared" ca="1" si="28"/>
        <v>0</v>
      </c>
      <c r="R91" s="181">
        <f t="shared" ca="1" si="29"/>
        <v>510.93279999999999</v>
      </c>
      <c r="W91" s="46"/>
      <c r="X91" s="46">
        <v>91</v>
      </c>
    </row>
    <row r="92" spans="1:24">
      <c r="A92" s="61" t="s">
        <v>134</v>
      </c>
      <c r="B92" s="174">
        <f t="shared" ca="1" si="18"/>
        <v>683.12912700000004</v>
      </c>
      <c r="C92" s="179">
        <f t="shared" ca="1" si="19"/>
        <v>509.614328742</v>
      </c>
      <c r="D92" s="180">
        <f t="shared" ca="1" si="19"/>
        <v>164.15592921810003</v>
      </c>
      <c r="E92" s="180">
        <f t="shared" ca="1" si="19"/>
        <v>9.3588690399000019</v>
      </c>
      <c r="F92" s="181">
        <f t="shared" ca="1" si="19"/>
        <v>0</v>
      </c>
      <c r="G92" s="182">
        <f t="shared" ca="1" si="16"/>
        <v>532</v>
      </c>
      <c r="H92" s="182">
        <f t="shared" ca="1" si="17"/>
        <v>510.93279999999999</v>
      </c>
      <c r="I92" s="183">
        <f t="shared" ca="1" si="20"/>
        <v>432.18</v>
      </c>
      <c r="J92" s="180">
        <f t="shared" ca="1" si="21"/>
        <v>76.83</v>
      </c>
      <c r="K92" s="180">
        <f t="shared" ca="1" si="22"/>
        <v>1.92</v>
      </c>
      <c r="L92" s="180">
        <f t="shared" ca="1" si="23"/>
        <v>0</v>
      </c>
      <c r="M92" s="181">
        <f t="shared" ca="1" si="24"/>
        <v>510.93</v>
      </c>
      <c r="N92" s="179">
        <f t="shared" ca="1" si="25"/>
        <v>432.18236843403207</v>
      </c>
      <c r="O92" s="180">
        <f t="shared" ca="1" si="26"/>
        <v>76.830421043978617</v>
      </c>
      <c r="P92" s="180">
        <f t="shared" ca="1" si="27"/>
        <v>1.9200105219893135</v>
      </c>
      <c r="Q92" s="180">
        <f t="shared" ca="1" si="28"/>
        <v>0</v>
      </c>
      <c r="R92" s="181">
        <f t="shared" ca="1" si="29"/>
        <v>510.93279999999999</v>
      </c>
      <c r="W92" s="46"/>
      <c r="X92" s="46">
        <v>92</v>
      </c>
    </row>
    <row r="93" spans="1:24">
      <c r="A93" s="61" t="s">
        <v>135</v>
      </c>
      <c r="B93" s="174">
        <f t="shared" ca="1" si="18"/>
        <v>683.12912700000004</v>
      </c>
      <c r="C93" s="179">
        <f t="shared" ca="1" si="19"/>
        <v>509.614328742</v>
      </c>
      <c r="D93" s="180">
        <f t="shared" ca="1" si="19"/>
        <v>164.15592921810003</v>
      </c>
      <c r="E93" s="180">
        <f t="shared" ca="1" si="19"/>
        <v>9.3588690399000019</v>
      </c>
      <c r="F93" s="181">
        <f t="shared" ca="1" si="19"/>
        <v>0</v>
      </c>
      <c r="G93" s="182">
        <f t="shared" ca="1" si="16"/>
        <v>532</v>
      </c>
      <c r="H93" s="182">
        <f t="shared" ca="1" si="17"/>
        <v>510.93279999999999</v>
      </c>
      <c r="I93" s="183">
        <f t="shared" ca="1" si="20"/>
        <v>432.18</v>
      </c>
      <c r="J93" s="180">
        <f t="shared" ca="1" si="21"/>
        <v>76.83</v>
      </c>
      <c r="K93" s="180">
        <f t="shared" ca="1" si="22"/>
        <v>1.92</v>
      </c>
      <c r="L93" s="180">
        <f t="shared" ca="1" si="23"/>
        <v>0</v>
      </c>
      <c r="M93" s="181">
        <f t="shared" ca="1" si="24"/>
        <v>510.93</v>
      </c>
      <c r="N93" s="179">
        <f t="shared" ca="1" si="25"/>
        <v>432.18236843403207</v>
      </c>
      <c r="O93" s="180">
        <f t="shared" ca="1" si="26"/>
        <v>76.830421043978617</v>
      </c>
      <c r="P93" s="180">
        <f t="shared" ca="1" si="27"/>
        <v>1.9200105219893135</v>
      </c>
      <c r="Q93" s="180">
        <f t="shared" ca="1" si="28"/>
        <v>0</v>
      </c>
      <c r="R93" s="181">
        <f t="shared" ca="1" si="29"/>
        <v>510.93279999999999</v>
      </c>
      <c r="W93" s="46"/>
      <c r="X93" s="46">
        <v>93</v>
      </c>
    </row>
    <row r="94" spans="1:24">
      <c r="A94" s="61" t="s">
        <v>136</v>
      </c>
      <c r="B94" s="174">
        <f t="shared" ca="1" si="18"/>
        <v>683.12912700000004</v>
      </c>
      <c r="C94" s="179">
        <f t="shared" ca="1" si="19"/>
        <v>509.614328742</v>
      </c>
      <c r="D94" s="180">
        <f t="shared" ca="1" si="19"/>
        <v>164.15592921810003</v>
      </c>
      <c r="E94" s="180">
        <f t="shared" ca="1" si="19"/>
        <v>9.3588690399000019</v>
      </c>
      <c r="F94" s="181">
        <f t="shared" ca="1" si="19"/>
        <v>0</v>
      </c>
      <c r="G94" s="182">
        <f t="shared" ca="1" si="16"/>
        <v>532</v>
      </c>
      <c r="H94" s="182">
        <f t="shared" ca="1" si="17"/>
        <v>510.93279999999999</v>
      </c>
      <c r="I94" s="183">
        <f t="shared" ca="1" si="20"/>
        <v>432.18</v>
      </c>
      <c r="J94" s="180">
        <f t="shared" ca="1" si="21"/>
        <v>76.83</v>
      </c>
      <c r="K94" s="180">
        <f t="shared" ca="1" si="22"/>
        <v>1.92</v>
      </c>
      <c r="L94" s="180">
        <f t="shared" ca="1" si="23"/>
        <v>0</v>
      </c>
      <c r="M94" s="181">
        <f t="shared" ca="1" si="24"/>
        <v>510.93</v>
      </c>
      <c r="N94" s="179">
        <f t="shared" ca="1" si="25"/>
        <v>432.18236843403207</v>
      </c>
      <c r="O94" s="180">
        <f t="shared" ca="1" si="26"/>
        <v>76.830421043978617</v>
      </c>
      <c r="P94" s="180">
        <f t="shared" ca="1" si="27"/>
        <v>1.9200105219893135</v>
      </c>
      <c r="Q94" s="180">
        <f t="shared" ca="1" si="28"/>
        <v>0</v>
      </c>
      <c r="R94" s="181">
        <f t="shared" ca="1" si="29"/>
        <v>510.93279999999999</v>
      </c>
      <c r="W94" s="46"/>
      <c r="X94" s="46">
        <v>94</v>
      </c>
    </row>
    <row r="95" spans="1:24">
      <c r="A95" s="61" t="s">
        <v>137</v>
      </c>
      <c r="B95" s="174">
        <f t="shared" ca="1" si="18"/>
        <v>683.12912700000004</v>
      </c>
      <c r="C95" s="179">
        <f t="shared" ca="1" si="19"/>
        <v>509.614328742</v>
      </c>
      <c r="D95" s="180">
        <f t="shared" ca="1" si="19"/>
        <v>164.15592921810003</v>
      </c>
      <c r="E95" s="180">
        <f t="shared" ca="1" si="19"/>
        <v>9.3588690399000019</v>
      </c>
      <c r="F95" s="181">
        <f t="shared" ca="1" si="19"/>
        <v>0</v>
      </c>
      <c r="G95" s="182">
        <f t="shared" ca="1" si="16"/>
        <v>517</v>
      </c>
      <c r="H95" s="182">
        <f t="shared" ca="1" si="17"/>
        <v>496.52679999999998</v>
      </c>
      <c r="I95" s="183">
        <f t="shared" ca="1" si="20"/>
        <v>417.78</v>
      </c>
      <c r="J95" s="180">
        <f t="shared" ca="1" si="21"/>
        <v>76.83</v>
      </c>
      <c r="K95" s="180">
        <f t="shared" ca="1" si="22"/>
        <v>1.92</v>
      </c>
      <c r="L95" s="180">
        <f t="shared" ca="1" si="23"/>
        <v>0</v>
      </c>
      <c r="M95" s="181">
        <f t="shared" ca="1" si="24"/>
        <v>496.53</v>
      </c>
      <c r="N95" s="179">
        <f t="shared" ca="1" si="25"/>
        <v>417.77730752220407</v>
      </c>
      <c r="O95" s="180">
        <f t="shared" ca="1" si="26"/>
        <v>76.829504851670592</v>
      </c>
      <c r="P95" s="180">
        <f t="shared" ca="1" si="27"/>
        <v>1.9199876261253097</v>
      </c>
      <c r="Q95" s="180">
        <f t="shared" ca="1" si="28"/>
        <v>0</v>
      </c>
      <c r="R95" s="181">
        <f t="shared" ca="1" si="29"/>
        <v>496.52679999999998</v>
      </c>
      <c r="W95" s="46"/>
      <c r="X95" s="46">
        <v>95</v>
      </c>
    </row>
    <row r="96" spans="1:24">
      <c r="A96" s="61" t="s">
        <v>138</v>
      </c>
      <c r="B96" s="174">
        <f t="shared" ca="1" si="18"/>
        <v>683.12912700000004</v>
      </c>
      <c r="C96" s="179">
        <f t="shared" ca="1" si="19"/>
        <v>509.614328742</v>
      </c>
      <c r="D96" s="180">
        <f t="shared" ca="1" si="19"/>
        <v>164.15592921810003</v>
      </c>
      <c r="E96" s="180">
        <f t="shared" ca="1" si="19"/>
        <v>9.3588690399000019</v>
      </c>
      <c r="F96" s="181">
        <f t="shared" ca="1" si="19"/>
        <v>0</v>
      </c>
      <c r="G96" s="182">
        <f t="shared" ca="1" si="16"/>
        <v>467</v>
      </c>
      <c r="H96" s="182">
        <f t="shared" ca="1" si="17"/>
        <v>448.5068</v>
      </c>
      <c r="I96" s="183">
        <f t="shared" ca="1" si="20"/>
        <v>369.76</v>
      </c>
      <c r="J96" s="180">
        <f t="shared" ca="1" si="21"/>
        <v>76.83</v>
      </c>
      <c r="K96" s="180">
        <f t="shared" ca="1" si="22"/>
        <v>1.92</v>
      </c>
      <c r="L96" s="180">
        <f t="shared" ca="1" si="23"/>
        <v>0</v>
      </c>
      <c r="M96" s="181">
        <f t="shared" ca="1" si="24"/>
        <v>448.51</v>
      </c>
      <c r="N96" s="179">
        <f t="shared" ca="1" si="25"/>
        <v>369.75736186038216</v>
      </c>
      <c r="O96" s="180">
        <f t="shared" ca="1" si="26"/>
        <v>76.829451838309069</v>
      </c>
      <c r="P96" s="180">
        <f t="shared" ca="1" si="27"/>
        <v>1.9199863013087779</v>
      </c>
      <c r="Q96" s="180">
        <f t="shared" ca="1" si="28"/>
        <v>0</v>
      </c>
      <c r="R96" s="181">
        <f t="shared" ca="1" si="29"/>
        <v>448.5068</v>
      </c>
      <c r="W96" s="46"/>
      <c r="X96" s="46">
        <v>96</v>
      </c>
    </row>
    <row r="97" spans="1:24">
      <c r="A97" s="61" t="s">
        <v>139</v>
      </c>
      <c r="B97" s="174">
        <f t="shared" ca="1" si="18"/>
        <v>683.12912700000004</v>
      </c>
      <c r="C97" s="179">
        <f t="shared" ca="1" si="19"/>
        <v>509.614328742</v>
      </c>
      <c r="D97" s="180">
        <f t="shared" ca="1" si="19"/>
        <v>164.15592921810003</v>
      </c>
      <c r="E97" s="180">
        <f t="shared" ca="1" si="19"/>
        <v>9.3588690399000019</v>
      </c>
      <c r="F97" s="181">
        <f t="shared" ca="1" si="19"/>
        <v>0</v>
      </c>
      <c r="G97" s="182">
        <f t="shared" ca="1" si="16"/>
        <v>397</v>
      </c>
      <c r="H97" s="182">
        <f t="shared" ca="1" si="17"/>
        <v>381.27879999999999</v>
      </c>
      <c r="I97" s="183">
        <f t="shared" ca="1" si="20"/>
        <v>302.52999999999997</v>
      </c>
      <c r="J97" s="180">
        <f t="shared" ca="1" si="21"/>
        <v>76.83</v>
      </c>
      <c r="K97" s="180">
        <f t="shared" ca="1" si="22"/>
        <v>1.92</v>
      </c>
      <c r="L97" s="180">
        <f t="shared" ca="1" si="23"/>
        <v>0</v>
      </c>
      <c r="M97" s="181">
        <f t="shared" ca="1" si="24"/>
        <v>381.28</v>
      </c>
      <c r="N97" s="179">
        <f t="shared" ca="1" si="25"/>
        <v>302.52904784934952</v>
      </c>
      <c r="O97" s="180">
        <f t="shared" ca="1" si="26"/>
        <v>76.829758193453628</v>
      </c>
      <c r="P97" s="180">
        <f t="shared" ca="1" si="27"/>
        <v>1.9199939571968108</v>
      </c>
      <c r="Q97" s="180">
        <f t="shared" ca="1" si="28"/>
        <v>0</v>
      </c>
      <c r="R97" s="181">
        <f t="shared" ca="1" si="29"/>
        <v>381.27879999999999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683.12912700000004</v>
      </c>
      <c r="C98" s="184">
        <f t="shared" ca="1" si="19"/>
        <v>509.614328742</v>
      </c>
      <c r="D98" s="185">
        <f t="shared" ca="1" si="19"/>
        <v>164.15592921810003</v>
      </c>
      <c r="E98" s="185">
        <f t="shared" ca="1" si="19"/>
        <v>9.3588690399000019</v>
      </c>
      <c r="F98" s="186">
        <f t="shared" ca="1" si="19"/>
        <v>0</v>
      </c>
      <c r="G98" s="187">
        <f t="shared" ca="1" si="16"/>
        <v>362</v>
      </c>
      <c r="H98" s="187">
        <f t="shared" ca="1" si="17"/>
        <v>347.66480000000001</v>
      </c>
      <c r="I98" s="188">
        <f t="shared" ca="1" si="20"/>
        <v>268.91000000000003</v>
      </c>
      <c r="J98" s="185">
        <f t="shared" ca="1" si="21"/>
        <v>76.83</v>
      </c>
      <c r="K98" s="185">
        <f t="shared" ca="1" si="22"/>
        <v>1.92</v>
      </c>
      <c r="L98" s="185">
        <f t="shared" ca="1" si="23"/>
        <v>0</v>
      </c>
      <c r="M98" s="186">
        <f t="shared" ca="1" si="24"/>
        <v>347.66</v>
      </c>
      <c r="N98" s="184">
        <f t="shared" ca="1" si="25"/>
        <v>268.91371273082899</v>
      </c>
      <c r="O98" s="185">
        <f t="shared" ca="1" si="26"/>
        <v>76.831060760513139</v>
      </c>
      <c r="P98" s="185">
        <f t="shared" ca="1" si="27"/>
        <v>1.920026508657884</v>
      </c>
      <c r="Q98" s="185">
        <f t="shared" ca="1" si="28"/>
        <v>0</v>
      </c>
      <c r="R98" s="186">
        <f t="shared" ca="1" si="29"/>
        <v>347.66480000000001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16.393824047999999</v>
      </c>
      <c r="C99" s="56">
        <f t="shared" ref="C99:R99" ca="1" si="30">SUM(C3:C98)/4000</f>
        <v>12.229792739807971</v>
      </c>
      <c r="D99" s="54">
        <f t="shared" ca="1" si="30"/>
        <v>3.939435918734409</v>
      </c>
      <c r="E99" s="54">
        <f t="shared" ca="1" si="30"/>
        <v>0.2245953894576003</v>
      </c>
      <c r="F99" s="55">
        <f t="shared" ca="1" si="30"/>
        <v>0</v>
      </c>
      <c r="G99" s="59">
        <f t="shared" ca="1" si="30"/>
        <v>11.688387186749988</v>
      </c>
      <c r="H99" s="59">
        <f t="shared" ca="1" si="30"/>
        <v>11.225527055750005</v>
      </c>
      <c r="I99" s="171">
        <f t="shared" ca="1" si="30"/>
        <v>9.0737675000000007</v>
      </c>
      <c r="J99" s="54">
        <f t="shared" ca="1" si="30"/>
        <v>2.0579249999999987</v>
      </c>
      <c r="K99" s="54">
        <f t="shared" ca="1" si="30"/>
        <v>9.3760000000000093E-2</v>
      </c>
      <c r="L99" s="54">
        <f t="shared" ca="1" si="30"/>
        <v>0</v>
      </c>
      <c r="M99" s="55">
        <f t="shared" ca="1" si="30"/>
        <v>11.225452500000006</v>
      </c>
      <c r="N99" s="56">
        <f t="shared" ca="1" si="30"/>
        <v>9.0738258747698506</v>
      </c>
      <c r="O99" s="54">
        <f t="shared" ca="1" si="30"/>
        <v>2.0579405967059707</v>
      </c>
      <c r="P99" s="54">
        <f t="shared" ca="1" si="30"/>
        <v>9.3760584274181727E-2</v>
      </c>
      <c r="Q99" s="54">
        <f t="shared" ca="1" si="30"/>
        <v>0</v>
      </c>
      <c r="R99" s="55">
        <f t="shared" ca="1" si="30"/>
        <v>11.225527055750005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45278</v>
      </c>
      <c r="B1" s="63" t="s">
        <v>196</v>
      </c>
      <c r="C1" s="201" t="s">
        <v>287</v>
      </c>
      <c r="D1" s="202"/>
      <c r="E1" s="202"/>
      <c r="F1" s="202"/>
      <c r="G1" s="202"/>
      <c r="H1" s="202"/>
      <c r="I1" s="202"/>
      <c r="J1" s="202"/>
      <c r="K1" s="203"/>
      <c r="L1" s="201" t="s">
        <v>286</v>
      </c>
      <c r="M1" s="204" t="s">
        <v>142</v>
      </c>
      <c r="O1" s="205" t="s">
        <v>288</v>
      </c>
      <c r="P1" s="205"/>
      <c r="Q1" s="205"/>
      <c r="R1" s="205"/>
      <c r="S1" s="205"/>
      <c r="U1" t="s">
        <v>292</v>
      </c>
      <c r="V1" s="206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1"/>
      <c r="M2" s="204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6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45278</v>
      </c>
      <c r="B1" s="207" t="s">
        <v>215</v>
      </c>
      <c r="C1" s="207"/>
      <c r="D1" s="19"/>
      <c r="E1" s="19"/>
      <c r="F1" s="19"/>
      <c r="G1" s="19"/>
      <c r="H1" s="19"/>
      <c r="I1" s="19"/>
      <c r="J1" s="201" t="s">
        <v>287</v>
      </c>
      <c r="K1" s="202"/>
      <c r="L1" s="202"/>
      <c r="M1" s="202"/>
      <c r="N1" s="202"/>
      <c r="O1" s="203"/>
      <c r="P1" s="201" t="s">
        <v>286</v>
      </c>
      <c r="Q1" s="204" t="s">
        <v>142</v>
      </c>
      <c r="S1" s="205" t="s">
        <v>288</v>
      </c>
      <c r="T1" s="205"/>
      <c r="U1" s="205"/>
      <c r="V1" s="205"/>
      <c r="W1" s="205"/>
      <c r="Y1" s="208" t="s">
        <v>361</v>
      </c>
      <c r="Z1" s="208"/>
      <c r="AA1" s="206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06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45278</v>
      </c>
      <c r="B1" s="207" t="s">
        <v>198</v>
      </c>
      <c r="C1" s="207"/>
      <c r="D1" s="209" t="s">
        <v>293</v>
      </c>
      <c r="E1" s="209"/>
      <c r="F1" s="209"/>
      <c r="G1" s="209"/>
      <c r="H1" s="209"/>
      <c r="I1" s="210"/>
      <c r="J1" s="201" t="s">
        <v>287</v>
      </c>
      <c r="K1" s="202"/>
      <c r="L1" s="202"/>
      <c r="M1" s="202"/>
      <c r="N1" s="202"/>
      <c r="O1" s="203"/>
      <c r="P1" s="201"/>
      <c r="Q1" s="204" t="s">
        <v>142</v>
      </c>
      <c r="S1" s="205" t="s">
        <v>288</v>
      </c>
      <c r="T1" s="205"/>
      <c r="U1" s="205"/>
      <c r="V1" s="205"/>
      <c r="W1" s="205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2023-12-26T15:25:58Z</dcterms:modified>
</cp:coreProperties>
</file>